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292" windowHeight="12828" activeTab="0"/>
  </bookViews>
  <sheets>
    <sheet name="Completo" sheetId="1" r:id="rId1"/>
  </sheets>
  <definedNames/>
  <calcPr fullCalcOnLoad="1"/>
</workbook>
</file>

<file path=xl/sharedStrings.xml><?xml version="1.0" encoding="utf-8"?>
<sst xmlns="http://schemas.openxmlformats.org/spreadsheetml/2006/main" count="539" uniqueCount="193">
  <si>
    <t>ENTIDAD
 ENCOMENDANTE</t>
  </si>
  <si>
    <t>OBJETO
DE LA ENCOMIENDA</t>
  </si>
  <si>
    <t>ENTIDAD 
ENCOMENDADA</t>
  </si>
  <si>
    <t>PRESPUESTO 
DE LA ENCOMIENDA</t>
  </si>
  <si>
    <t>ANUALIDAD 2016</t>
  </si>
  <si>
    <t>ANUALIDAD 2017</t>
  </si>
  <si>
    <t>Consejería de Agricultura MA y DR</t>
  </si>
  <si>
    <t>DG Política Forestal y Espacios Naturales</t>
  </si>
  <si>
    <t>ACUERDO ENTRE LA CONSEJERIA DE AGRICULTURA, MEDIO AMBIENTE Y DESARROLLO RURAL Y GEACAM PARA LA ENCOMIENDA DE SEGUIMIENTO Y REVISIÓN DE LOS PLANES DE GESTIÓN DE LOS ESPACIOS RED NATURA 2000 Y SISTEMAS DE ALTO VALOR NATURAL EN CASTILLA LA MANCHA (2016-2021)</t>
  </si>
  <si>
    <t>ACUERDO ENTRE LA CONSEJERIA DE AGRICULTURA, MEDIO AMBIENTE Y DESARROLLO RURAL Y GEACAM PARA LA ENCOMIENDA DE GESTIÓN DEL SERVICIO TÉCNICO PARA EL FUNCIONAMIENTO DE LA RED DE CENTROS DE RECUPERACIÓN DE FAUNA SILVESTRE Y SEGUIMIENTO DE VIDA SILVESTRE EN CASTILLA-LA MANCHA (2016-2021)</t>
  </si>
  <si>
    <t>ANUALIDAD 2018</t>
  </si>
  <si>
    <t>ANUALIDAD 2019</t>
  </si>
  <si>
    <t>ANUALIDAD 2020</t>
  </si>
  <si>
    <t>ANUALIDAD 2021</t>
  </si>
  <si>
    <t>ÓRGANO GESTOR</t>
  </si>
  <si>
    <t>FECHA DE INICIO (00/00/2000)</t>
  </si>
  <si>
    <t>FECHA DE VENCIMIENTO (00/00/2000)</t>
  </si>
  <si>
    <r>
      <rPr>
        <sz val="11"/>
        <color indexed="8"/>
        <rFont val="Calibri"/>
        <family val="2"/>
      </rPr>
      <t>ADENDA</t>
    </r>
    <r>
      <rPr>
        <sz val="11"/>
        <color theme="1"/>
        <rFont val="Calibri"/>
        <family val="2"/>
      </rPr>
      <t xml:space="preserve"> AL CONVENIO ENTRE LA CONSEJERÍA DE AGRICULTURA, MEDIO AMBIENTE Y DESARROLLO RURAL Y GEACAM RELATIVO AL ENCARGO DE LA REALIZACIÓN DE LAS "CAMPAÑAS DE EXTINCIÓN DE INCENCIOS FORESTALES DE CLM 2016-2020</t>
    </r>
  </si>
  <si>
    <t>COORDINACIÓN DE ACTIVIDADES PREVENTIVAS DE LA OBRA DE "TRATAMIENTOS SELVÍCOLAS EN MONTES DEL CATÁLOGO DE UTILIDAD PÚBLICA DE CASTILLA-LA MANCHA" EN LAS PROVINICAS DE ALBACETE, CUENCA, GUADALAJARA Y TOLEDO</t>
  </si>
  <si>
    <t>TRAGSATEC</t>
  </si>
  <si>
    <t>SERVICIO DE DESLINDE Y AMOJONAMIENTOS EN DIVERSOS MONTES DE UTILIDAD PUBLICA EN CASTILLA-LA MANCHA.</t>
  </si>
  <si>
    <t>Consejería de Desarrollo Sostenible</t>
  </si>
  <si>
    <t>D.G. de Mdedio Natural y Biodiversidad</t>
  </si>
  <si>
    <t>LA PRESTACIÓN DEL SERVICIO DE ATENCIÓN A LOS VISITANTES EN LOS APARCAMIENTOS DEL HAYEDO DE TEJERA NEGRA (PARQUE NATURAL DE LA SIERRA NORTE DE GUADALAJARA), EN EL NACIMIENTO DEL RIO MUNDO (PARQUE NATURAL DE CALARES DEL RIO MUNDO Y LA SIMA, ALBACETE) Y EN EL PARQUE CINEGÉTICO “EL HOSQUILLO” (PARQUE NATURAL DE LA SERRANÍA DE CUENCA) DE LA DIRECCIÓN GENERAL DE MEDIO NATURAL Y BIODIVERSIDAD, PARA EL AÑO 2020. EXPDTE:SSCC.EN/98/19-20</t>
  </si>
  <si>
    <t>TRATAMIENTOS DE SELVICULTURA PREVENTIVA, VIGILANCIA FIJA Y MÓVIL, CONSTRUCCIÓN Y ADECUACIÓN DE INFRAESTRUCTURAS DE PROTECCIÓN, ELABORACIÓN DE PLANES DE DEFENSA, DE AUTOPROTECCIÓN, SILVOPASTORALES, GESTIÓN Y MANEJO DEL GANADO Y PLANIFICACIÓN, COORDINACIÓN Y EVALUACIÓN DE QUEMAS PRESCRITAS, EN LAS CAMPAÑAS DE PREVENCIÓN PARA LA LUCHA CONTRA INCENDIOS FORESTALES EN CASTILLA-LA MANCHA PARA LAS ANUALIDADES 2020-2021". PROGRAMA DE DESARRROLLO RURAL 2014-2020. SUBMEDIDA 8.3. APOYO PARA LA PREVENCIÓN DE DAÑOS CAUSADOS A LOS BOSQUES POR INCENDIOS FORESTALES, DESASTRES NATURALES Y CATÁSTROFES</t>
  </si>
  <si>
    <t>GEACAM, S.A.</t>
  </si>
  <si>
    <t>GEACAM,  S.A.</t>
  </si>
  <si>
    <t>Secretaría General</t>
  </si>
  <si>
    <t>TRES MESES Y MEDIO, PUDIENDO PRORROGARSE HASTA EL 31/12/2020</t>
  </si>
  <si>
    <t>SERVICIO DE SEGUIMIENTO VETERINARIO Y CONTROL DE CAMPO DE LAS POBLACIONES DE LINCE IBERICO EN CASTILLA-LA MANCHA, PARA LOS AÑOS 2018, 2019, 2020, 2021 Y 2022.</t>
  </si>
  <si>
    <t>GEACAM SA</t>
  </si>
  <si>
    <t>CONVENIO RELATIVO AL ENCARGO DE LA REALIZACIÓN DE LAS "CAMPAÑAS DE EXTINCIÓN DE INCENDIOS FORESTALES DE CASTILLA-LA MANCHA 2016-2020"</t>
  </si>
  <si>
    <t>D. G de Medio Natural y Biodiversi</t>
  </si>
  <si>
    <t>GESTIÓN OFERTA PÚBLICA CAZA DE COTOS SOCIALES EN CASTILLA-LA MANCHA PARA LA ANUALIDAD 2020-2021</t>
  </si>
  <si>
    <t>GESTIÓN CINEGÉTICA SOSTENIBLE DE COTOS SOCIALES EN CASTILLA-LA MANCHA PARA LAS ANUALIDADES 2020-2021</t>
  </si>
  <si>
    <t>ENCARGOS Y ENCOMIENDAS FINALIZADAS</t>
  </si>
  <si>
    <t>GEACAM,S.A</t>
  </si>
  <si>
    <r>
      <rPr>
        <sz val="11"/>
        <color indexed="8"/>
        <rFont val="Calibri"/>
        <family val="2"/>
      </rPr>
      <t>ADENDA</t>
    </r>
    <r>
      <rPr>
        <b/>
        <sz val="11"/>
        <color indexed="8"/>
        <rFont val="Calibri"/>
        <family val="2"/>
      </rPr>
      <t xml:space="preserve"> </t>
    </r>
    <r>
      <rPr>
        <sz val="11"/>
        <color theme="1"/>
        <rFont val="Calibri"/>
        <family val="2"/>
      </rPr>
      <t>AL ACUERDO ENTRE LA CONSEJERÍA DE AGRICULTURA, MEDIO AMBIENTE Y DESARROLLO RURAL Y LA EMPRESA GEACAM PARA LA ENCOMIENDA DE GESTIÓN DE LAS ACTUACIONES "TRATAMIENTOS SELVÍCOLAS PREVENTIVOS, VIGILANCIA FIJA Y MÓVIL, CONSTRUCCIÓN Y ADECUACIÓN DE INFRAESTRUCTURAS DE PROTECCIÓN, ELABORACIÓN DE PLANES DE DEFENSA, DE AUTOPROTECCIÓN, DE QUEMAS Y USO DEL FUEGO, SILVOPASTORALES Y GESTIÓN Y MANEJO DEL GANADO, EN LAS CAMPAÑAS DE PREVENCIÓN PARA LA LUCHA CONTRA INCENDIOS FORESTALES EN CLM PARA LAS ANUALIDADES 2016-2020</t>
    </r>
  </si>
  <si>
    <t>VICECONSEJERIA MEDIO AMBIENTE</t>
  </si>
  <si>
    <t>APOYO TÉCNICO EN LAS ACTIVIDADES DE IMPLEMENTACIÓN DEL PLAN INTEGRADO DE GESTIÓN DE RESIDUOS DE CASTILLA- LA MANCHA 2018-2020</t>
  </si>
  <si>
    <t>DG POLITICA FORESTAL Y EN</t>
  </si>
  <si>
    <t>ASISTENCIA TÉCNICA RELATIVA A “GESTIÓN  CINEGÉTICA SOSTENIBLE DEL COTO SOCIAL DE SEVILLEJA DE LA JARA Y DE REFUGIOS DE FAUNA EN TOLEDO PARA LAS ANUALIDADES 2018-2020”.</t>
  </si>
  <si>
    <t>ASISTENCIA TÉCNICA RELATIVA A “GESTIÓN OFERTA PUBLICA CAZA DEL COTO SOCIAL DE SEVILLEJA DE LA JARA Y DE REFUGIOS DE FAUNA EN TOLEDO PARA LAS ANUALIDADES 2018-2020”</t>
  </si>
  <si>
    <t>“SERVICIO DE ASESORAMIENTO PARA EXPLOTACIONES ACUÍCOLAS DE CASTILLA-LA MANCHA”</t>
  </si>
  <si>
    <t>SOPORTE GENERAL COLABORACIÓN COVID-19</t>
  </si>
  <si>
    <t>SERVICIO DE ASESORAMIENTO PARA EXPLOTACIONES ACUÍCOLAS DE CASTILLA-LA MANCHA</t>
  </si>
  <si>
    <t>ANUALIDAD 2022</t>
  </si>
  <si>
    <t>ANUALIDAD 2023</t>
  </si>
  <si>
    <t>55,778,52 €</t>
  </si>
  <si>
    <t>6,166,001,98 €</t>
  </si>
  <si>
    <t>SERVICIO DE APOYO TÉCNICO EN DETERMINADAS ACTIVIDADES DE CARÁCTER MATERIAL, TÉCNICO Y DE SERVICIOS EN MATERIAS QUE SON COMPETENCIA DE LA D.G.M.N y B</t>
  </si>
  <si>
    <t>SERVICIO DE APOYO TÉCNICO EN DETERMINADAS ACTIVIDADES DE CARÁCTER MATERIAL, TÉCNICO Y DE SERVICIOS VMA</t>
  </si>
  <si>
    <t>SERVICIO TÉCNICO RED DE CENTROS DE RECUPERACIÓN DE FAUNA SILVESTRE</t>
  </si>
  <si>
    <t>COLABORACIÓN ACTUACIONES COVID-19. FASE II</t>
  </si>
  <si>
    <t>Viceconsejería de Medio Ambiente</t>
  </si>
  <si>
    <t>SERVICIO DE APOYO TÉCNICO EN LAS ACTIVIDADES DE ASESORAMIENTO Y CONTROL DE LAS ZONAS VULNERABLES A LA CONTAMINACIÓN POR NITRATOS DE ORIGEN AGRARIO EN CASTILLA-LA MANCHA</t>
  </si>
  <si>
    <t>104,548,51€</t>
  </si>
  <si>
    <t>Consejeria de  Desarrollo Sostenible</t>
  </si>
  <si>
    <t>Dirección General de Medido Natural y Biodiversidad</t>
  </si>
  <si>
    <t>ADAPTACION Y MEJORA DE LOS ESPACIOS NATURALES PROTEGIDOS Y SUS INSTALACIONES Y EQUIPAMIENTOS DE USO PUBLICO, A LA RECEPCIÓN DE VISITANTES CON LAS MEDIDAS DE PREVENCION DE COVID-19</t>
  </si>
  <si>
    <t>1.237.615, 28 €</t>
  </si>
  <si>
    <t xml:space="preserve">GEACAM, SA </t>
  </si>
  <si>
    <t>GEACAM, S.A</t>
  </si>
  <si>
    <t>4.303.229, 59 €</t>
  </si>
  <si>
    <t>2.043,870,86 €</t>
  </si>
  <si>
    <t>2.709,186,37 €</t>
  </si>
  <si>
    <t>D.G. de Medio Natural y Biodiversidad</t>
  </si>
  <si>
    <t>SERVICIO DE DESLINDE Y AMOJONAMIENTOS EN DIVERSOS MONTES DE UTILIDAD PÚBLICA EN CASTILLA LA MANCHA</t>
  </si>
  <si>
    <t>PROYECTO DE ACTUACIONES PARA LA RETIRADA DE VERTIDOS CON AMIANTO EN LA PARCELA SITA EN LA CALLE LAGUNA DE ARCAS EN EL TÉRMINO MUNICIPAL DE TOLEDO. FASE III</t>
  </si>
  <si>
    <t>PROYECTO DE DESVÍO DEL ARROYO RAMABUJAS EN SU TRAMO AFECTADO POR VERTIDOS DE AMIANTO EN EL POLÍGONO 85 DEL TM DE TOLEDO</t>
  </si>
  <si>
    <t>PROYECTO DE ACTUACIÓN EN TERRENO AFECTADOS POR VERTIDOS DE AMIANTO EN LA PARCELA 4 DEL POLÍGONO 85 EN EL TÉRMINO MUNICIPAL DE TOLEDO</t>
  </si>
  <si>
    <t>PROYECTO DE RETIRADA DE VERTIDOS DE AMIANTO EN EL ENTORNO DEL ARROYO RAMABUJAS EN EL TÉRMINO MUNICIPAL DE TOLEDO</t>
  </si>
  <si>
    <t>ENCOMIENDA DE GESTIÓN DE LAS ACTUACIONES DE " TRATAMIENTOS PREVENTIVOS Y VIGILANCIA FIJA Y MÓVIL EN LAS CAMPAÑAS DE PREVENCIÓN PARA LA LUCHA CONTRA INCENDIOS FORESTALES EN CASTILLA LA MANCHA PARA ANUALIDADES 2016-2020". PROGRAMA DE DESARROLLO RURAL 2014-2020. SUBMEDIDA 8.3 APOYO PARA LA PREVENCIÓN DE DAÑOS CAUSADOS A LOS BOSQUES POR INCENDIOS FORESTALES, DESASTRES NATURALES Y CATÁSTROFES.</t>
  </si>
  <si>
    <t>TRAGSA</t>
  </si>
  <si>
    <t>SUBCONTRATACIÓN (SI/NO)</t>
  </si>
  <si>
    <t>SERVICIO DE APOYO TÉCNICO PARA EL SEGUIMIENTO DE LA
DIRECTIVA 91/676/CEE, RELATIVA A LA PROTECCIÓN DE LAS AGUAS
CONTRA LA CONTAMINACIÓN POR NITRATOS PROCEDENTES DE
FUENTES AGRARIAS, ASÍ COMO DE LOS ESTUDIOS DE LAS MEDIDAS
CORRECTORAS EN EL CONTEXTO DE LA COMUNIDAD DE CASTILLA-LA MANCHA PARA LA ANUALIDAD 2021</t>
  </si>
  <si>
    <t>DG Economía Circular</t>
  </si>
  <si>
    <t>CONTROL DE ESCOLÍTIDOS PERFORADORES EN MASAS DE CONÍFERAS DE LAS COMARCAS FORESTALES DE POVEDA DE LA SIERRA Y CHECA (GUADALAJARA).</t>
  </si>
  <si>
    <t>SERVICIO DE APOYO TÉCNICO PARA LA CERTIFICACIÓN
FORESTAL EN DIVERSOS MONTES DE LAS PROVINCIAS DE CUENCA,
GUADALAJARA Y TOLEDO</t>
  </si>
  <si>
    <t>D. G de Medio Natural y Biodiversidad</t>
  </si>
  <si>
    <t>MANTENIMIENTO Y ADECUACIÓN DE CAMINOS PARA LA PREVENCIÓN DE INCENDIOS FORESTALES EN LA PROVINCIA DE ALBACETE</t>
  </si>
  <si>
    <t>MANTENIMIENTO Y ADECUACIÓN DE CAMINOS PARA LA PREVENCIÓN DE INCENDIOS FORESTALES EN LA PROVINCIA DE CUENCA</t>
  </si>
  <si>
    <t>ORDEN DE ENCARGO DE LA CONSEJERÍA DE DESARROLLO SOSTENIBLE A LA EMPRESA DE TRANSFORMACIÓN AGRARIA S.A., S.M.E., M.P. (TRAGSA) PARA LA EJECUCIÓN DEL EXPEDIENTE "ACONDICIONAMIENTO Y RESTAURACIÓN DEL ENTORNO DEL MONTE DE UTILIDAD PÚBLICA Nº 277 DENOMINADO FRAGUAS (T.M. MONASTERIO, GUADALAJARA)</t>
  </si>
  <si>
    <t>ORDEN DE ENCARGO A LA EMPRESA PÚBLICA GEACAM, PARA LA REALIZACIÓN DE LA ASISTENCIA TÉCNICA RELATIVA A "GESTIÓN CINEGÉTICA SOSTENIBLE DE COTOS SOCIALES EN CASTILLA-LA MANCHA PARA LAS ANUALIDADES 2021-2023"</t>
  </si>
  <si>
    <t>ORDEN DE ENCARGO A LA EMPRESA PÚBLICA TECNOLOGÍAS Y SERVICIOS AGRARIOS, S.A. (TRAGSATEC S.A.) PARA EL SERVICIO DE ELABORACIÓN DE PROYECTOS DE ORDENACIÓN EN DIVERSOS MONTES DE U.P. PROPIEDAD DE LA JUNTA DE COMUNIDADES DE CASTILLA-LA MANCHA</t>
  </si>
  <si>
    <t>PRESTACION DEL SERVICIO DE ATENCION A LOS VISITANTES A LOS ESPACIOS NATURALES PROTEGIDOS (ENP) Y A SUS CENTROS DE INTERPRETACION, QUE SON COMPETENCIA DE LA DIRECCION GENERAL DE POLITICA FORESTAL Y ESPACIOS NATURALES, PARA LOS AÑOS 2019, 2020, 2021 y 2022</t>
  </si>
  <si>
    <t>MANTENIMIENTO Y ADECUACIÓN DE CAMINOS PARA LA
PREVENCIÓN DE INCENDIOS FORESTALES EN LA PROVINCIA DE
GUADALAJARA</t>
  </si>
  <si>
    <t>ORDEN DE ENCARGO A LA EMPRESA PÚBLICA TRAGSA, PARA LA
EJECUCION DE LAS OBRAS DEL “PROYECTO DE REGENERACIÓN
MEDIO AMBIENTAL DEL VERTEDERO LOCALIZADO EN EL POLÍGONO
24, PARCELAS 1, 3 Y 5, DEL TÉRMINO MUNICIPAL DE TORRALBA DE
CALATRAVA (CIUDAD REAL)”</t>
  </si>
  <si>
    <t>GEACAM</t>
  </si>
  <si>
    <t>7.273.93 €</t>
  </si>
  <si>
    <t>ORDEN DE ENCARGO A LA EMPRESA PÚBLICA TRAGSA, PARA LA
EJECUCION DE LAS OBRAS DEL “PROYECTO DE REGENERACION
MEDIO AMBIENTAL DEL VERTEDERO LOCALIZADO EN EL POLIGONO
26, PARCELA 103, EN EL TÉRMINO MUNICIPAL DE VALDEPEÑAS
(CIUDAD REAL)”</t>
  </si>
  <si>
    <t>ANUALIDAD 2024</t>
  </si>
  <si>
    <t>SERVICIO TÉCNICO PARA EL SEGUIMIENTO Y REVISIÓN DE LOS PLANES DE GESTIÓN DE LOS ESPACIOS RED NATURA 2000 (2021-2024). ACTUACIONES TODAS ELLAS INCLUIDAS EN LA SUBMEDIDA 7.1. DEL PROGRAMA DE DESARROLLO RURAL DE CASTILLA LA
MANCHA 2014-2020</t>
  </si>
  <si>
    <t>ORDEN DE ENCARGO DE LA CONSEJERÍA DE DESARROLLO SOSTENIBLE DE LA JUNTA DE COMUNIDADES DE CASTILLA-LA MANCHA A LA EMPRESA PUBLICA DE GESTIÓN MEDIOAMBIENTAL DE CASTILLA-LA MANCHA, SOCIEDAD ANÓNIMA (GEACAM, S.A.), RELATIVA A LOS TRABAJOS COMPLEMENTARIOS A LA EJECUCIÓN DEL PLAN ANUAL DE APROVECHAMIENTOS (P.A.A) EN M.U.P (TRABAJOS EN EL PARQUE DE EL HOSQUILLO, PISCIFACTORÍA DE UÑA Y OTROS CENTROS).</t>
  </si>
  <si>
    <t>SERVICIO DE APOYO TÉCNICO A LA GESTIÓN DE LOS FONDOS DEL PLAN DE RECUPERACIÓN, TRANSFORMACIÓN Y RESILIENCIA PARA LA APLICACIÓN DEL REAL DECRETO 1432/2008, DE 29 DE AGOSTO, PARA LA MODIFICACIÓN DE TENDIDOS ELÉCTRICOS PERIODO 2021-2024</t>
  </si>
  <si>
    <t>ORDEN DE ENCARGO DE LA CONSEJERÍA DE DESARROLLO SOSTENIBLE A LA EMPRESA PÚBLICA TECNOLOGÍAS Y SERVICIOS AGRARIOS, S.A., (TRAGSATEC), PARA EL SERVICIO DE ANÁLISIS, DISEÑO Y DEFINICIÓN DEL MODELO DE DATOS A INCORPORAR EN LA APLICACIÓN INFORMÁTICA TRAMITA PARA GESTIONAR LA INFORMACIÓN DEL SERVICIO FORESTAL DE LA DIRECCIÓN GENERAL DE MEDIO NATURAL Y BIODIVERSIDAD CON LAS HERRAMIENTAS DE ADMINISTRACIÓN ELECTRÓNICA DE LA JUNTA DE COMUDIDADES DE CASTILLA-LA MANCHA.</t>
  </si>
  <si>
    <t xml:space="preserve">MODIFICACIÓN-ADENDA DE LA ORDEN DE ENCARGO DE LA CONSEJERÍA DE DESARROLLO SOSTENIBLE PARA LA PRESTACIÓN DEL SERVICIO TÉCNICO PARA EL FUNCIONAMIENTO DE LA RED DE CENTROS DE RECUPERACIÓN DE FAUNA SILVESTRE Y SEGUIMIENTO DE VIDA SILVESTRE EN CASTILLA-LA MANCHA (2021-2023), ACTUACIONES TODAS ELLAS INCLUIDAS EN LA SUBMEDIDA 4.4. DEL PROGRAMA DE DESARROLLO RURAL DE CASTILLA-LA MANCHA 2021-2023 </t>
  </si>
  <si>
    <t>ORDEN DE ENCARGO DE LA CONSEJERÍA DE DESARROLLO SOSTENIBLE A LA EMPRESA PÚBLICA GESTIÓN AMBIENTAL DE CASTILLA-LA MANCHA, S.A. (GEACAM) PARA EL SERVICIO DE APOYO TÉCNICO PARA LA CERTIFICACIÓN FORESTAL DE MONTES DE UTILIDAD PÚBLICA DE CASTILLA-LA MANCHA</t>
  </si>
  <si>
    <t>ORDEN DE ENCARGO A LA EMPRESA PÚBLICA TRAGSA, PARA LA EJECUCIÓN DE LAS OBRAS DEL "PROYECTO DE REGENERACION MEDIOAMBIENTAL DEL VERTEDERO LOCALIZADO EN EL POLIGONO 32 PARCELAS 26 Y 27, Y POLIGONO 33 PARCELA 16 EN EL TERMINO MUNICIPAL DE TORRALBA DE CALATRAVA (CIUDAD REAL)</t>
  </si>
  <si>
    <t>TRATAMIENTOS DE SELVICULTURA PREVENTIVA, SERVICIO DE VIGILANCIA FIJA Y MÓVIL, REDACCIÓN DE PROYECTOS, DIRECCIÓN DE OBRA Y COORDINACIÓN DE SEGURIDAD Y SALUD EN INFRAESTRUCTURAS DE PROTECCIÓN FRENTE INCENDIOS FORESTALES, REDACCIÓN DE PLANES Y SERVICIO DE PLANIFICACIÓN, COORDINACIÓN Y EVALUACIÓN DE QUEMAS PRESCRITAS, EN CASTILLA-LA MANCHA ANUALIDADES 2022 - 2023</t>
  </si>
  <si>
    <t>ORDEN DE ENCARGO A LA EMPRESA PÚBLICA TRAGSA, PARA LA
EJECUCION DE LAS OBRAS DEL PROYECTO DE REGENERACION MEDIO AMBIENTAL DEL VERTEDERO LOCALIZADO EN EL POLIGONO 31, PARCELA 99, EN EL TÉRMINO MUNICIPAL DE PEDRO MUÑOZ (CIUDAD REAL)</t>
  </si>
  <si>
    <t>ORDEN DE ENCARGO A LA EMPRESA PÚBLICA TRAGSA, PARA LA
EJECUCION DE LAS OBRAS DEL “PROYECTO DE REGENERACIÓN
MEDIO AMBIENTAL DEL VERTEDERO LOCALIZADO EN EL POLÍGONO
144, PARCELAS 150 y 151, DEL TÉRMINO MUNICIPAL DE SOCUELLAMOS (CIUDAD REAL)”</t>
  </si>
  <si>
    <t>ORDEN DE ENCARGO A LA EMPRESA PÚBLICA TRAGSA, PARA LA
EJECUCION DE LAS OBRAS DEL “PROYECTO DE REGENERACIÓN
MEDIO AMBIENTAL DEL VERTEDERO LOCALIZADO EN EL POLÍGONO
12, PARCELA 141, DEL TÉRMINO MUNICIPAL DE TOMELLOSO (CIUDAD REAL</t>
  </si>
  <si>
    <t>ORDEN DE ENCARGO A LA EMPRESA PÚBLICA GEACAM, PARA LA
“REDACCIÓN PROYECTOS TÉCNICOS DE LEGALIZACIÓN DE LOS EDIFICOS E INSTALACIONES DE LA CLÍNICA DEL CRFS, AULA DE FORMACIÓN Y AULA TEMÁTICA DE FLORA DEL CPEA DE ALBACETE Y DEL PROYECTO DE REHABILITACIÓN DE LA BASE DE RETÉN 133 DE AYNA, Y LA DIRECCIÓN Y SUPERVISIÓN DE LAS OBRAS DE DICHOS PROYECTOS EN LA PROVINCIA DE ALBACETE PARA LAS ANUALIDADES 2021-2022”</t>
  </si>
  <si>
    <t>ORDEN DE ENCARGO A LA EMPRESA PÚBLICA TRAGSA, PARA LA
EJECUCION DE LAS OBRAS DEL “PROYECTO DE REGENERACIÓN
MEDIO AMBIENTAL DEL VERTEDERO LOCALIZADO EN EL POLÍGONO
17, PARCELA 67, DEL TÉRMINO MUNICIPAL DE ARGAMASILLA DE ALBA (CIUDAD REAL)”</t>
  </si>
  <si>
    <t>ORDEN DE ENCARGO A LA EMPRESA PÚBLICA TRAGSA, PARA LA
EJECUCION DE LAS OBRAS DEL “PROYECTO DE REGENERACIÓN
MEDIO AMBIENTAL DEL VERTEDERO LOCALIZADO EN EL POLÍGONO
191, PARCELAS 30 Y 31, DEL TÉRMINO MUNICIPAL DE ARGAMASILLA DE ALBA (CIUDAD REAL)”</t>
  </si>
  <si>
    <t>GESTIÓN DE LA OFERTA PÚBLICA PARA LA CAZA DE COTOS SOCIALES EN CASTILLA-LA MANCHA EN LA ANUALIDAD 2021</t>
  </si>
  <si>
    <t>TRATAMIENTOS DE SELVICULTURA PREVENTIVA, SERVICIO DE VIGILANCIA FIJA Y MÓVIL, REDACCIÓN DE PROYECTOS, DIRECCIÓN DE OBRA Y COORDINACIÓN DE SEGURIDAD Y SALUD EN INFRAESTRUCTURAS DE PROTECCIÓN FRENTE INCENDIOS FORESTALES, REDACCIÓN DE PLANES Y SERVICIO DE PLANIFICACIÓN, COORDINACIÓN Y EVALUACIÓN DE QUEMAS PRESCRITAS, EN CASTILLA-LA MANCHA PARA 2021</t>
  </si>
  <si>
    <t>ORDEN DE ENCARGO DE LA CONSEJERÍA DE DESARROLLO SOSTENIBLE A LA
EMPRESA PÚBLICA GESTIÓN AMBIENTAL DE CASTILLA-LA MANCHA, S.A. (GEACAM)
PARA EL SERVICIO DE MANTENIMIENTO Y CONSERVACION DE LOS ESPACIOS
NATURALES PROTEGIDOS Y SUS INSTALACIONES Y EQUIPAMIENTOS DE USO
PUBLICO PARA EL PERIODO 2022-2025</t>
  </si>
  <si>
    <t>ANUALIDAD 2025</t>
  </si>
  <si>
    <t>ORDEN DE ENCARGO DE LA CONSEJERÍA DE DESARROLLO SOSTENIBLE A LA
EMPRESA PÚBLICA EMPRESA DE TECNOLOGÍA Y SERVICIOS AGRARIOS, S.A.,
(TRAGSATEC) PARA EL SERVICIO PARA LA GENERACIÓN, MANTENIMIENTO Y
MEJORA DE LA CARTOGRAFÍA DEL SERVICIO FORESTAL DE LA DIRECCIÓN
GENERAL DE MEDIO NATURAL Y BIODIVERSIDAD</t>
  </si>
  <si>
    <t>ORDEN DE ENCARGO A LA EMPRESA PÚBLICA GEACAM, PARA LA
REALIZACIÓN DE LA ASISTENCIA TÉCNICA RELATIVA A “GESTIÓN
CINEGÉTICA SOSTENIBLE DE COTOS SOCIALES EN CASTILLA-LA
MANCHA PARA LAS ANUALIDADES 2021-2023”.</t>
  </si>
  <si>
    <t>D.G de Economía Circular</t>
  </si>
  <si>
    <t>ORDEN DE ENCARGO A LA EMPRESA PÚBLICA TRAGSATEC, RELATIVO AL
SERVICIO DE APOYO TÉCNICO PARA LA MEJORA DEL CUMPLIMIENTO DE LA
DIRECTIVA DE NITRATOS, ASÍ COMO DE LOS ESTUDIOS DE LAS MEDIDAS
CORRECTORAS EN EL CONTEXTO DE LA COMUNIDAD DE CASTILLA-LA
MANCHA PARA LAS ANUALIDADES 2022 Y 2023</t>
  </si>
  <si>
    <t>D.G de Medio Natural y Biodiversidad</t>
  </si>
  <si>
    <t>ORDEN DE ENCARGO DE LA CONSEJERÍA DE DESARROLLO SOSTENIBLE A LA
EMPRESA DE TRANSFORMACIÓN AGRARIA S.A., S.M.E., M.P. (TRAGSA) PARA LAS
OBRAS DE “MANTENIMIENTO Y ADECUACIÓN DE CAMINOS PARA LA
PREVENCIÓN DE INCENDIOS FORESTALES EN LA PROVINCIA DE TOLEDO”,
ENCUADRADAS EN LA SUBMEDIDA 08.3 DEL PROGRAMA DE DESARROLLO
RURAL DE CASTILLA-LA MANCHA 2014-2020</t>
  </si>
  <si>
    <t>ORDEN DE ENCARGO DE LA CONSEJERÍA DE DESARROLLO SOSTENIBLE A LA EMPRESA DE TRANSFORMACIÓN AGRARIA S.A., S.M.E., M.P. (TRAGSA) PARA LAS
OBRAS DE “MANTENIMIENTO Y ADECUACIÓN DE CAMINOS PARA LA PREVENCIÓN DE INCENDIOS FORESTALES EN LA PROVINCIA DE CIUDAD REAL”, ENCUADRADAS EN LA SUBMEDIDA 08.3 DEL PROGRAMA DE DESARROLLO
RURAL DE CASTILLA-LA MANCHA 2014-2020</t>
  </si>
  <si>
    <t>ORDEN DE ENCARGO DE LA CONSEJERÍA DE DESARROLLO SOSTENIBLE A LA EMPRESA PÚBLICA GESTIÓN AMBIENTAL DE CASTILLA-LA MANCHA, S.A. (GEACAM) PARA EL SERVICIO DE SEGUIMIENTO VETERINARIO Y CONTROL DE CAMPO DE LAS POBLACIONES DE LINCE IBERICO EN CASTILLA-LA MANCHA 2022-2025 ACTUACIÓN INCLUIDAS EN LA SUBMEDIDA 4.4. DEL PROGRAMA DE DESARROLLO RURAL DE CASTILLA-LA MANCHA</t>
  </si>
  <si>
    <t>ORDEN DE ENCARGO DE LA CONSEJERÍA DE DESARROLLO SOSTENIBLE A LA EMPRESA PÚBLICA GESTIÓN AMBIENTAL DE CASTILLA-LA MANCHA, S.A. (GEACAM) PARA EL PARA EL SERVICIO DE APOYO DE APOYO PARA EL DESARROLLO DEL PLAN DE ACTUACIONES PARA EL USO PÚBLICO EN LA RED DE AREAS PROTEGIDAS DE CASTILLA-LA MANCHA CORRESPONDIENTES AL COMPONENTE 14 INVERSIÓN 1 DEL PLAN DE RECUPERACION, TRANSFORMACION Y RESILIENCIA, DE LA CONSEJERIA DE DESARROLLO SOSTENIBLE 2022-2024</t>
  </si>
  <si>
    <t>ORDEN DE ENCARGO DE LA CONSEJERÍA DE DESARROLLO SOSTENIBLE A LA EMPRESA PÚBLICA GESTIÓN AMBIENTAL DE CASTILLA-LA MANCHA, S.A. (GEACAM) PARA LA EJECUCIÓN DEL SERVICIO PARA EL ESTUDIO DEL APROVECHAMIENTO Y CONSUMO DE BIOMASA FORESTAL EN 5 COMARCAS DE CASTILLA-LA MANCHA</t>
  </si>
  <si>
    <t>ORDEN DE ENCARGO DE LA CONSEJERÍA DE DESARROLLO SOSTENIBLE A LA EMPRESA PÚBLICA GESTIÓN AMBIENTAL DE CASTILLA-LA MANCHA, S.A. (GEACAM) PARA SERVICIO TÉCNICO SEGUIMIENTO DEL LOBO IBÉRICO (Canis lupus signatus) EN CASTILLA-LA MANCHA DESTINADO A LA APLICACIÓN DE MEDIDAS DE COMPATIBILIZACIÓN CON LA CABAÑA GANADERA EXTENSIVA 2022-2025</t>
  </si>
  <si>
    <t>ORDEN DE ENCARGO DE LA CONSEJERÍA DE DESARROLLO SOSTENIBLE A LA EMPRESA PÚBLICA GESTIÓN AMBIENTAL DE CASTILLA-LA MANCHA (GEACAM S.A.) DEL SERVICIO CONSISTENTE EN LA REDACCIÓN DEL PROYECTO DE EJECUCIÓN, ESTUDIO DE SEGURIDAD Y SALUD, DIRECCIÓN DE OBRA Y COORDINACIÓN DE SEGURIDAD Y SALUD DURANTE LA OBRA PARA LA CONSTRUCCIÓN DEL CENTRO DE RECUPERACIÓN DE FAUNA SILVESTRE DE CUENCA. (EXPDTE: SSCC.EN/124/22-25).</t>
  </si>
  <si>
    <t>ORDEN DE ENCARGO A LA EMPRESA PÚBLICA TRAGSA PARA la REALIZACIÓN DE LA “REGENERACIÓN MEDIOAMBIENTAL DEL VERTEDERO LOCALIZADO EN EL TÉRMINO MUNICIPAL DE YELES (TOLEDO)”</t>
  </si>
  <si>
    <t>ORDEN DE ENCARGO DE LA CONSEJERÍA DE DESARROLLO SOSTENIBLE A LA EMPRESA PÚBLICA EMPRESA DE TECNOLOGÍA Y SERVICIOS AGRARIOS, S.A., (TRAGSATEC) PARA EL SERVICIO “INCORPORACIÓN EN LA APLICACIÓN INFORMÁTICA TRAMITA DE LOS TRÁMITES Y PROCEDIMIENTOS DEL SERVICIO DE CAZA Y PESCA DE LA DIRECCIÓN GENERAL DE MEDIO NATURAL Y BIODIVERSIDAD, PARA EL DESARROLLO E IMPLEMENTACIÓN DE LA ADMINISTRACIÓN ELECTRÓNICA DE LA JUNTA DE COMUNIDADES DE CASTILLA-LA MANCHA”. Expediente: SSCC.CP/135/22-24</t>
  </si>
  <si>
    <t>ORDEN DE ENCARGO DE LA CONSEJERÍA DE DESARROLLO SOSTENIBLE A LA EMPRESA PÚBLICA GESTIÓN AMBIENTAL DE CASTILLA-LA MANCHA, S.A. (GEACAM) PARA EL PARA EL SERVICIO TÉCNICO PARA EL DESARROLLO DEL PLAN DE INFRAESTRUCTURA VERDE, CONECTIVIDAD Y RESTAURACIÓN ECOLÓGICA DE LA COMARCA DE LA SAGRA (TOLEDO).</t>
  </si>
  <si>
    <t>ORDEN DE ENCARGO A LA EMPRESA PÚBLICA TRAGSA PARA la REALIZACIÓN DE LA “REGENERACION MEDIOAMBIENTAL DEL VERTEDERO LOCALIZADO EN EL POLIGONO 44, PARCELA 9000, EN EL TÉRMINO MUNICIPAL DE PEDRO MUÑOZ (CIUDAD REAL)”</t>
  </si>
  <si>
    <t>ORDEN DE ENCARGO DE LA CONSEJERÍA DE DESARROLLO SOSTENIBLE DE LA JUNTA DE COMUNIDADES DE CASTILLA-LA MANCHA A LA EMPRESA PUBLICA DE GESTIÓN MEDIOAMBIENTAL DE CASTILLA-LA MANCHA, SOCIEDAD ANÓNIMA (GEACAM, S.A.), RELATIVA A LAS ACTUACIONES DE MANTENIMIENTO, CONSERVACIÓN Y MEJORA DE INFRAESTRUCTURAS DE INTERÉS GENERAL EN MONTES DE UTILIDAD PÚBLICA DE LA PROVINCIA DE CUENCA</t>
  </si>
  <si>
    <t>GEACAM,, S.A</t>
  </si>
  <si>
    <t>ORDEN DE ENCARGO PARA EL SERVICIO DE APOYO TÉCNICO Y ADMINISTRATIVO A LA GESTIÓN DE LOS FONDOS DE RECUPERACIÓN Y RESILIENCIA CORRESPONDIENTES AL COMPONENTE 4 "CONSERVACIÓN Y RESTAURACIÓN DE ECOSISTEMAS Y SU DIVERSIDAD", ACTUACIONES DE CONTROL Y ERRADICACIÓN DE ESPECIES EXÓTICAS INVASORAS, INCIDIENDO EN LA DETECCIÓN TEMPRANA DE LA PRESENCIA DE ESPECIES, LA INVESTIGACIÓN SOBRE NUEVOS MÉTODOS DE CONTROL, Y EL REFUERZO DE LOS PROGRAMAS DE LAS ESPECIES CON MAYOR IMPACTO</t>
  </si>
  <si>
    <t>ORDEN DE ENCARGO A LA EMPRESA PÚBLICA TECNOLOGÍAS Y SERVICIOS AGRARIOS, S.A (TRAGSATEC), PARA “SERVICIO DE ASESORAMIENTO PARA EXPLOTACIONES ACUÍCOLAS DE CASTILLA-LA MANCHA</t>
  </si>
  <si>
    <t>ANUALIDAD 2026</t>
  </si>
  <si>
    <t>78.518,88 €
50.788,58 € (FEMPA)
27.763,30 € (JCCM)</t>
  </si>
  <si>
    <t>84.689,33 €
54.744,23 (FEMPA)
29.945,10 € (JCCM)</t>
  </si>
  <si>
    <t>91.014,91 €
58..833,16 € (FEMPA)
32.181,75 € (JCCM)</t>
  </si>
  <si>
    <t>90.443,79 €
58.463,99 € (FEMPA)
31.979,80 € (JCCM)</t>
  </si>
  <si>
    <t>ORDEN DE ENCARGO PARA LA EJECUCIÓN DE LOS PROYECTOS VINCULADOS AL PLAN DE RECUPERACIÓN Y RESILIENCIA CORRESPONDIENTES AL COMPONENTE 4 "CONSERVACIÓN Y RESTAURACIÓN DE ECOSISTEMAS Y SU DIVERSIDAD", INVERSION C4.I3 “RESTAURACIÓN ECOLÓGICA DE ECOSISTEMAS FORESTALES EN LA RED NATURA 2000 DE CASTILLA-LA MANCHA”.</t>
  </si>
  <si>
    <t>ORDEN DE ENCARGO DE LA CONSEJERÍA DE DESARROLLO SOSTENIBLE A LA EMPRESA PÚBLICA GESTIÓN AMBIENTAL DE CASTILLA-LA MANCHA, S.A. (GEACAM) PARA EL SERVICIO DE APOYO TÉCNICO PARA LA CERTIFICACIÓN FORESTAL DE MONTES DE UTILIDAD PÚBLICA DE CASTILLA-LA MANCHA, CORRESPONDIENTE AL COMPONENTE 4 “CONSERVACIÓN Y RESTAURACIÓN DE ECOSISTEMAS Y SU DIVERSIDAD” INVERSIÓN C4.I4 “GESTIÓN FORESTAL SOSTENIBLE” DEL PLAN DE RECUPERACIÓN, TRANSFORMACIÓN Y RESILIENCIA.</t>
  </si>
  <si>
    <t>ORDEN DE ENCARGO DE LA CONSEJERÍA DE DESARROLLO SOSTENIBLE A LA EMPRESA PÚBLICA GESTIÓN AMBIENTAL DE CASTILLA LA MANCHA, S.A (GEACAM) PARA EL DESARROLLO DE LOS TRABAJOS DE CARTOGRAFIADO, EVALUACIÓN DEL ESTADO CONSERVACIÓN E INTEGRACIÓN EN SIG DE LOS HÁBITATS AZONALES EN CASTILLA LA MANCHA</t>
  </si>
  <si>
    <t>ORDEN DE ENCARGO DE LA CONSEJERÍA DE DESARROLLO SOSTENIBLE A LA EMPRESA PÚBLICA GESTIÓN AMBIENTAL DE CASTILLA-LA MANCHA, S.A. (GEACAM) PARA LA GESTION DEL SERVICIO DE INFORMACIÓN Y ATENCIÓN A LOS VISITANTES EN LOS CENTROS DE RECEPCIÓN Y EN LOS ESPACIOS NATURALES PROTEGIDOS (ENP) DE CASTILLA-LA MANCHA, DEPENDIENTES DE LA DIRECCIÓN GENERAL DE MEDIO NATURAL Y BIODIVERSIDAD.</t>
  </si>
  <si>
    <t>ORDEN DE ENCARGO DE LA CONSEJERÍA DE DESARROLLO SOSTENIBLE A LA EMPRESA PUBLICA TECNOLOGÍAS Y SERVICIOS AGRARIOS, S.A. (TRAGSATEC S.A.) PARA EL SERVICIO DE CLASIFICACIÓN DE DIVERSAS VÍAS PECUARIAS EN CASTILLA-LA MANCHA. SSCC.SF/019/22-24</t>
  </si>
  <si>
    <t>ORDEN DE ENCARGO A LA EMPRESA PÚBLICA TRAGSA PARA la REALIZACIÓN DE LA “REGENERACIÓN MEDIO AMBIENTAL DEL VERTEDERO LOCALIZADO EN EL POLÍGONO 191, PARCELAS 27 Y 28, DEL TÉRMINO MUNICIPAL DE ARGAMASILLA DE ALBA (CIUDAD REAL)”</t>
  </si>
  <si>
    <t>Viceconsejería de Medio Ambinte</t>
  </si>
  <si>
    <t>ORDEN DE ENCARGO A LA EMPRESA PÚBLICA GEACAM, PARA "TRATAMIENTOS DE SELVICULTURA PREVENTIVA, SERVICIO DE VIGILANCIA FIJA Y MÓVIL, REDACCIÓN DE PROYECTOS, DIRECCIÓN DE OBRAS Y COORDINACIÓN DE SEGURIDAD Y SALUD EN INFRAESTRUCTURAS DE PROTECCIÓN FRENTE A INCENCIOS FORESTALES, REDACCIÓN DE PLANES Y SERVICIO DE PLANIFICACIÓN, COORDINACIÓN Y EVALUACIÓN DE QUEMAS PRESCRITAS, EN CASTILLA-LA MANCHA ANUALIDADES 2023 - 2024</t>
  </si>
  <si>
    <t>ORDEN DE ENCARGO DE LA CONSEJERÍA DE DESARROLLO SOSTENIBLE A LA EMPRESA PUBLICA DE TRANSFORMACIÓN AGRARIA, S.A., S.M.E., M.P. (TRAGSA) PARA LA RESTAURACIÓN HIDROLÓGICO-FORESTAL DE LA ZONA INCENDIADA EN JULIO- AGOSTO DE 2017 EN LOS TTMM DE YESTE, MOLINICOS Y RIOPAR (AB)</t>
  </si>
  <si>
    <t>ORDEN DE ENCARGO DE LA CONSEJERÍA DE DESARROLLO SOSTENIBLE A LA EMPRESA PÚBLICA DE TRANSFORMACIÓN AGRARIA, S.A., S.M.E., M.P. (TRAGSA) PARA “EJECUCIÓN DE OBRAS DE LA RESTAURACIÓN DE LAS MINAS DE SANTA ENGRACIA Y VIRGEN DE LA TORRE” SITUADAS EN EL T.M. DE PEÑALÉN (GUADALAJARA)</t>
  </si>
  <si>
    <t>ORDEN DE ENCARGO DE LA CONSEJERÍA DE DESARROLLO SOSTENIBLE A LA EMPRESA PÚBLICA DE TRANSFORMACIÓN AGRARIA, S.A., S.M.E., M.P. (TRAGSA) PARA “EJECUCIÓN DE OBRAS DE LA RESTAURACIÓN DEL GRUPO MINERO DE SAN QUINTÍN” SITUADO EN EL T.M. DE VILLAMAYOR DE CALATRAVA (CIUDAD REAL)</t>
  </si>
  <si>
    <t>Dirección General de Economía Circular</t>
  </si>
  <si>
    <t>ORDEN DE ENCARGO DE LA CONSEJERÍA DE DESARROLLO SOSTENIBLE A LA EMPRESA PÚBLICA DE GESTIÓN AMBIENTAL DE CASTILLA LA MANCHA (GEACAM) PARA PRESTAR SERVICIO DE APOYO TÉCNICO EN  DETERMINADAS ACTIVIDADES RELACIONADAS CON EL CENTRO DE CONTROL DE CALIDAD DEL AIRE.</t>
  </si>
  <si>
    <t>ORDEN DE ENCARGO DE LA CONSEJERÍA DE DESARROLLO SOSTENIBLE A LA EMPRESA PÚBLICA GESTIÓN AMBIENTAL DE CASTILLA-LA MANCHA, S.A. (GEACAM) PARA SERVICIO TÉCNICO DE DIRECCIÓN DE OBRA Y COORDINACIÓN DE SEGURIDAD Y SALUD PARA RESTAURACIÓN MINERA EN MINAS DE SAN QUINTÍN (CIUDAD REAL) Y EN LAS MINAS DE SANTA ENGRACIA Y VIRGEN DE LA TORRE (GUADALAJARA) (EXPDTE: SSCC.EN/288/22-25)</t>
  </si>
  <si>
    <t>Dirección General de Medio Natural y Biodiversidad</t>
  </si>
  <si>
    <t>ORDEN DE ENCARGO A LA EMPRESA PÚBLICA GEACAM, PARA LA REALIZACIÓN DE LA ASISTENCIA TÉCNICA RELATIVA A “GESTIÓN CINEGÉTICA SOSTENIBLE DE COTOS SOCIALES EN CASTILLA-LA MANCHA PARA LAS ANUALIDADES 2023-2025”</t>
  </si>
  <si>
    <t>JCCM: 37.083,90 €
AGE: 15.893,10 €
FEADER: 158.931,00 €</t>
  </si>
  <si>
    <t>JCCM: 60.541,94 €
AGE: 25.946,55 €
FEADER: 259.465,47 €</t>
  </si>
  <si>
    <t>JCCM: 23.950,23 €
AGE: 10.264,39  €
FEADER: 102.643,86 €</t>
  </si>
  <si>
    <t>ORDEN DE ENCARGO DE LA CONSEJERÍA DE DESARROLLO SOSTENIBLE A LA EMPRESA PÚBLICA GESTIÓN AMBIENTAL DE CASTILLA-LA MANCHA, S.A. (GEACAM) PARA LA ASISTENCIA TÉCNICA EN LA REDACCIÓN DE LOS PROYECTOS DE EJECUCIÓN DE TRES CENTROS DE VISITANTES EN LA PROVINCIA DE TOLEDO</t>
  </si>
  <si>
    <t>ORDEN DE ENCARGO DE LA CONSEJERÍA DE DESARROLLO SOSTENIBLE A LA EMPRESA PÚBLICA EMPRESA DE TECNOLOGÍA Y SERVICIOS AGRARIOS, S.A., (TRAGSATEC) PARA EL SERVICIO DE “ELABORACIÓN Y REVISIÓN DE PROYECTOS Y PLANES DE ORDENACIÓN EN DIVERSOS MONTES DE UTILIDAD PÚBLICA DE CASTILLA-LA MANCHA”, CON CARGO A LOS FONDOS DEL PLAN DE RECUPERACIÓN, TRANSFORMACIÓN Y RESILIENCIA - NEXTGENERATIONEU, CORRESPONDIENTE A LA COMPONENTE 4, INVERSIÓN 4.</t>
  </si>
  <si>
    <t>ORDEN DE ENCARGO DE LA CONSEJERÍA DE DESARROLLO SOSTENIBLE A LA EMPRESA PÚBLICA GESTIÓN AMBIENTAL DE CASTILLA-LA MANCHA, S.A. (GEACAM) PARA LA EJECUCIÓN DE LOS PROYECTOS VINCULADOS AL PLAN DE RECUPERACIÓN Y RESILIENCIA CORRESPONDIENTES AL COMPONENTE 4 "CONSERVACIÓN Y RESTAURACIÓN DE ECOSISTEMAS Y SU DIVERSIDAD", INVERSION C4.I4 “RESTAURACIÓN DE ZONAS AFECTADAS POR INCENDIOS FORESTALES EN CASTILLA</t>
  </si>
  <si>
    <t>ORDEN DE ENCARGO DE LA CONSEJERÍA DE DESARROLLO SOSTENIBLE A LA EMPRESA DE TRANSFORMACIÓN AGRARIA S.A., S.M.E., M.P. (TRAGSA) PARA LAS OBRAS DE “MANTENIMIENTO Y ADECUACIÓN DE CAMINOS PARA LA PREVENCIÓN DE INCENDIOS FORESTALES EN LA PROVINCIA DE TOLEDO”, ENCUADRADAS EN LA SUBMEDIDA 08.3 DEL PROGRAMA DE DESARROLLO RURAL DE CASTILLA-LA MANCHA 2014-2020</t>
  </si>
  <si>
    <t>ORDEN DE ENCARGO DE LA CONSEJERÍA DE DESARROLLO SOSTENIBLE A LA EMPRESA PÚBLICA GESTIÓN AMBIENTAL DE CASTILLA-LA MANCHA, S.A. (GEACAM) PARA EL SERVICIO TÉCNICO PARA EL FUNCIONAMIENTO DE LA RED DE CENTROS DE RECUPERACIÓN DE FAUNA SILVESTRE Y SEGUIMIENTO DE VIDA SILVESTRE EN CASTILLA-LA MANCHA 2023-2025. ACTUACIONES INCLUIDAS EN LA SUBMEDIDA 4.4. DEL PROGRAMA DE DESARROLLO RURAL DE CASTILLA-LA MANCHA</t>
  </si>
  <si>
    <t>ORDEN DE ENCARGO A LA EMPRESA PÚBLICA GEACAM, PARA LA REALIZACIÓN DE LA ASISTENCIA TÉCNICA RELATIVA AL “EQUIPO DE SEGUIMIENTO Y GESTIÓN DE ESPECIES CINEGÉTICAS 2023-2027”</t>
  </si>
  <si>
    <t>JCCM: 28.974,04 €
AGE: 12.417,44  €
FEADER: 165.565,92 €</t>
  </si>
  <si>
    <t>ANUALIDAD 2027</t>
  </si>
  <si>
    <t>JCCM: 29.492,30 €
AGE: 12.639,55 €
FEADER: 168.527,38 €</t>
  </si>
  <si>
    <t>JCCM: 12.308,09 €
AGE: 5.274,89 €
FEADER: 70.331,92  €</t>
  </si>
  <si>
    <t>JCCM: 4.829,01 €
AGE: 2.069,57 €
FEADER: 27.594,32 €</t>
  </si>
  <si>
    <t>ORDEN DE ENCARGO DE LA CONSEJERÍA DE DESARROLLO SOSTENIBLE A LA EMPRESA PÚBLICA DE TRANSFORMACIÓN AGRARIA, S.A., S.M.E., M.P. (TRAGSA) PARA “MEJORA DEL EQUIPAMIENTO E INFRAESTRUCTURA DE USO PUBLICO, EN EL SENDERO DE LA CHORRERA DE DESPEÑALAGUA EN EL PARQUE NATURAL DE SIERRA NORTE Y ENCLAVES DE USO PÚBLICO EN ZAOREJAS EN EL PARQUE NATURAL DEL ALTO TAJO EN LA PROVINCIA DE GUADALAJARA”</t>
  </si>
  <si>
    <t>FEADER: 86.632,84 €
AGE: 8.663,29 €
JCCM: 20,214,33 €</t>
  </si>
  <si>
    <t>FEADER: 57,755,23 €
AGE: 5.775,52 €
JCCM: 13.476,22 €</t>
  </si>
  <si>
    <t>ORDEN DE ENCARGO DE LA CONSEJERÍA DE DESARROLLO SOSTENIBLE A LA EMPRESA PÚBLICA TECNOLOGÍAS Y SERVICIOS AGRARIOS, S.A. (TRAGSATEC S.A.) PARA LA REALIZACION DEL SERVICIO DE DESLINDES DE DIVERSOS MONTES DE UTILIDAD PÚBLICA EN CASTILLA-LA MANCHA EN EL MARCO DEL PLAN DE RECUPERACIÓN, TRANSFORMACIÓN Y RESILIENCIA-FINANCIADO POR LA UNIÓN EUROPEA-NEXT GENERATION EU</t>
  </si>
  <si>
    <t>ORDEN DE ENCARGO DE LA CONSEJERÍA DE DESARROLLO SOSTENIBLE A LA EMPRESA PÚBLICA TECNOLOGÍAS Y SERVICIOS AGRARIOS, S.A. (TRAGSATEC S.A.) PARA LA EJECUCIÓN DEL SERVICIO TÉCNICO PARA LA REALIZACIÓN DE DESLINDES DE DIVERSAS VÍAS PECUARIAS EN CASTILLA-LA MANCHA EN EL MARCO DEL PLAN DE RECUPERACIÓN, TRANSFORMACIÓN Y RESILIENCIA-FINANCIADO POR LA UNIÓN EUROPEA-NEXT GENERATION EU</t>
  </si>
  <si>
    <t>ORDEN DE ENCARGO DE LA CONSEJERÍA DE DESARROLLO SOSTENIBLE A LA EMPRESA PÚBLICA GESTIÓN AMBIENTAL DE CASTILLA-LA MANCHA, S.A. (GEACAM) PARA LA EJECUCIÓN DEL SERVICIO TÉCNICO DE ELABORACIÓN DE PLANES DE ACTUACIÓN MUNCIPAL FRENTE A INCENDIOS FORESTALES (PAMIF) CORRESPONDIENTE AL COMPONENTE 4 “CONSERVACIÓN Y RESTAURACIÓN DE ECOSISTEMAS Y SU DIVERSIDAD” INVERSIÓN C4.I4 “GESTIÓN FORESTAL SOSTENIBLE” DEL PLAN DE RECUPERACIÓN, TRANSFORMACIÓN Y RESILIENCIA</t>
  </si>
  <si>
    <t>MODIFICACIÓN DEL ENCARGO DE CONSEJERÍA DE DESARROLLO SOSTENIBLE Y LA EMPRESA PÚBLICA “GESTIÓN AMBIENTAL DE CASTILLA LA MANCHA, S.A” (GEACAM) RELATIVO AL ENCARGO DEL SERVICIO DE INFORMACIÓN Y ATENCIÓN A LOS VISITANTES EN CENTROS DE RECEPCIÓN Y EN LOS ESPACIOS NATURALES PROTEGIDOS (ENP) DE CASTILLA-LA MANCHA QUE SON COMPETENCIA DE LA DIRECCIÓN GENERAL DE MEDIO NATURAL Y BIODIVERSIDAD PARA LOS AÑOS 2023,2024 Y 2025</t>
  </si>
  <si>
    <t>ORDEN DE ENCARGO DE LA CONSEJERÍA DE DESARROLLO SOSTENIBLE A LA EMPRESA PÚBLICA TRANSFORMACIONES AGRARIAS (TRAGSA) PARA EL “ENCARGO DE REDACCIÓN DE PROYECTO Y SU EJECUCIÓN DE RESTAURACIÓN HIDROLÓGICO FORESTAL” VINCULADOS AL PLAN DE RECUPERACIÓN Y RESILIENCIA CORRESPONDIENTES AL COMPONENTE 4 "CONSERVACIÓN Y RESTAURACIÓN DE ECOSISTEMAS Y SU DIVERSIDAD", INVERSION C4.I4</t>
  </si>
  <si>
    <t>* Línea 1: 31/12/2023
* Resto de líneas: 31/12/2023</t>
  </si>
  <si>
    <t>MODIFICACIÓN DEL ENCARGO DE LA CONSEJERÍA DE DESARROLLO SOSTENIBLE Y LA EMPRESA PÚBLICA “GESTIÓN AMBIENTAL DE CASTILLA LA MANCHA, S.A” (GEACAM) RELATIVO AL ENCARGO DEL SERVICIO PARA EL MANTENIMIENTO Y CONSERVACION DE LAS AREAS PROTEGIDAS Y SUS INSTALACIONES Y EQUIPAMIENTOS DE USO PUBLICO, MEDIANTE ORDEN DE ENCARGO A LA EMPRESA PUBLICA DE GESTIÓN MEDIOAMBIENTAL DE CASTILLA LA MANCHA (GEACAM S.A.), PARA LOS AÑOS 2022-2025.</t>
  </si>
  <si>
    <t>ORDEN DE ENCARGO DE LA CONSEJERÍA DE DESARROLLO SOSTENIBLE A LA EMPRESA PÚBLICA TECNOLOGÍAS Y SERVICIOS AGRARIOS, S.A. (TRAGSATEC) RELATIVO AL SERVICIO DE APOYO TÉCNICO PARA LA EJECUCIÓN DE LOS TRABAJOS CORRESPONDIENTES A LA ASISTENCIA TÉCNICA DE APOYO EN BRUSELAS A LA COORDINACIÓN DE LA PARTICIPACIÓN DE LAS CCAA EN LOS CONSEJOS DE MEDIO AMBIENTE DE LA UE EN EL PRIMER SEMESTRE DE 2024. SSCC.COO/306/23-24</t>
  </si>
  <si>
    <t>MODIFICACIÓN DE LA ORDEN DE ENCARGO DE LA CONSEJERÍA DE DESARROLLO SOSTENIBLE A LA EMPRESA PÚBLICA TECNOLOGÍAS Y SERVICIO AGRARIOS, S.A., S.M.E., M.P. (TRAGSATEC) PARA LA REALIZACIÓN DE DESLINDES DE DIVERSAS VÍAS PECUARIAS EN CASTILLA-LA MANCHA EN EL MARCO DEL PLAN DE RECUPERACIÓN, TRANSFORMACIÓN Y RESILIENCIA-FINANCIADO POR LA UNIÓN EUROPEA-NEXT GENERATION EU.</t>
  </si>
  <si>
    <t>ORDEN DE ENCARGO DE LA SECRETARÍA GENERAL DE LA CONSEJERÍA DE DESARROLLO SOSTENIBLE A LA EMPRESA DE TRANSFORMACIÓN AGRARIA S.A., S.M.E., M.P. (TRAGSA) PARA LOS TRATAMIENTOS SELVÍCOLAS EN MONTES DEL CATÁLOGO DE MONTES DE UTILIDAD PÚBLICA DE CASTILLA-LA MANCHA</t>
  </si>
  <si>
    <t>RESOLUCIÓN DE MODIFICACIÓN DE ANUALIDADES Y AMPLIACIÓN DEL PLAZO DE EJECUCIÓN DE LA ORDEN DE ENCARGO DE LA CONSEJERÍA DE DESARROLLO SOSTENIBLE A LA EMPRESA PUBLICA TECNOLOGÍAS Y SERVICIOS AGRARIOS, S.A. (TRAGSATEC, S.A.) PARA EL SERVICIO DE CLASIFICACIÓN DE DIVERSAS VÍAS PECUARIAS EN CASTILLA-LA MANCHA. EXPEDIENTE: SSCC-SF/019/22-24</t>
  </si>
  <si>
    <t>ORDEN DE ENCARGO DE LA CONSEJERÍA DE DESARROLLO SOSTENIBLE A LA EMPRESA PÚBLICA GESTIÓN AMBIENTAL DE CASTILLA-LA MANCHA, S.A. (GEACAM) PARA “TRATAMIENTOS DE SELVICULTURA PREVENTIVA, SERVICIO DE VIGILANCIA FIJA Y MÓVIL, REDACCIÓN DE PROYECTOS, DIRECCIÓN DE OBRA Y COORDINACIÓN DE SEGURIDAD Y SALUD EN INFRAESTRUCTURAS DE PROTECCIÓN FRENTE INCENDIOS FORESTALES, REDACCIÓN DE PLANES  Y SERVICIO DE PLANIFICACIÓN, COORDINACIÓN Y EVALUACIÓN DE QUEMAS PRESCRITAS, EN CASTILLA-LA MANCHA ANUALIDADES 2024 - 2025”</t>
  </si>
  <si>
    <t>AMPLIACIÓN DEL PLAZO DE EJECUCIÓN SSCC.EN/089/22-24 “SERVICIO TÉCNICO PARA EL DESARROLLO DEL PLAN DE INFRAESTRUCTURA VERDE, CONECTIVIDAD Y RESTAURACIÓN ECOLÓGICA DE LA COMARCA DE LA SAGRA (TOLEDO)”</t>
  </si>
  <si>
    <t>ORDEN DE ENCARGO DE LA SECRETARIA GENERAL DE LA CONSEJERÍA DE DESARROLLO SOSTENIBLE A LA EMPRESA PÚBLICA DE TRANSFORMACIÓN AGRARIA, S.A., S.M.E., M.P. (TRAGSA) PARA LA “Restauración de humedales en Ciudad Real”</t>
  </si>
  <si>
    <t>MODIFICACIÓN DE LA ORDEN DE ENCARGO DE LA CONSEJERÍA DE DESARROLLO SOSTENIBLE A LA EMPRESA PÚBLICA TECNOLOGÍAS Y SERVICIO AGRARIOS, S.A., S.M.E., M.P. (TRAGSATEC) PARA LA REALIZACIÓN DEL “SERVICIO PARA LA GENERACIÓN, MANTENIMIENTO Y MEJORA DE LA CARTOGRAFÍA DEL SERVICIO FORESTAL DE LA DIRECCIÓN GENERAL DE MEDIO NATURAL Y BIODIVERSIDAD” EN EL MARCO DEL PLAN DE RECUPERACIÓN, TRANSFORMACIÓN Y RESILIENCIA - FINANCIADO POR LA UNIÓN EUROPEA-Next Generation EU.</t>
  </si>
  <si>
    <t>ORDEN DE ENCARGO DE LA SECRETARIA GENERAL DE LA CONSEJERÍA DE DESARROLLO SOSTENIBLE A LA EMPRESA PÚBLICA DE TRANSFORMACIÓN AGRARIA, S.A., S.M.E., M.P. (TRAGSA) PARA “RESTAURACIÓN AMBIENTAL DEL VALLE KÁRSTICO DE LAS HAZADILLAS, EN EL PARQUE NATURAL DE LAS LAGUNAS DE RUIDERA”</t>
  </si>
  <si>
    <t>ORDEN DE ENCARGO DE LA CONSEJERÍA DE DESARROLLO SOSTENIBLE A LA EMPRESA PÚBLICA DE TRANSFORMACIÓN AGRARIA, S.A., S.M.E., M.P. (TRAGSA) PARA "REHABILITACIÓN DE FILTRO VERDE, EN EL T.M VILLACAÑAS (TO)</t>
  </si>
  <si>
    <t>ORDEN DE ENCARGO DE LA CONSEJERÍA DE DESARROLLO SOSTENIBLE A LA EMPRESA PÚBLICA DE TRANSFORMACIÓN AGRARIA, S.A., S.M.E., M.P. (TRAGSA) PARA “Restauración de la barrera tobácea de la Laguna de Uña (Cuenca)”</t>
  </si>
  <si>
    <t>ORDEN DE ENCARGO DE LA CONSEJERÍA DE DESARROLLO SOSTENIBLE A LA EMPRESA PÚBLICA DE TRANSFORMACIÓN AGRARIA, S.A., S.M.E., M.P. (TRAGSA) PARA “Restauración de hábitats vegetales protegidos, en los t.m El Pedernoso y Las Mesas”</t>
  </si>
  <si>
    <t>ORDEN DE ENCARGO DE LA CONSEJERÍA DE DESARROLLO SOSTENIBLE A LA EMPRESA DE TRANSFORMACIÓN AGRARIA S.A., S.M.E., M.P. (TRAGSA) PARA LAS OBRAS DE “ADECUACIÓN Y MEJORA DE DIVERSAS BASES AÉREAS Y TERRESTRES DE CASTILLA-LA MANCHA”, ENCUADRADAS EN LA SUBMEDIDA 08.3 DEL PROGRAMA DE DESARROLLO RURAL DE CASTILLA-LA MANCHA 2014- 2020</t>
  </si>
  <si>
    <t>ORDEN DE ENCARGO DE LA CONSEJERÍA DE DESARROLLO SOSTENIBLE A LA EMPRESA PÚBLICA GESTIÓN AMBIENTAL DE CASTILLA-LA MANCHA, S.A. (GEACAM) PARA EL PARA EL SERVICIO DE APOYO DE APOYO PARA EL DESARROLLO DEL PLAN DE ACTUACIONES PARA EL USO PÚBLICO EN LA RED DE AREAS PROTEGIDAS DE CASTILLA-LA MANCHA CORRESPONDIENTES AL COMPONENTE 14 INVERSIÓN 1 DEL PLAN DE RECUPERACION, TRANSFORMACION Y RESILIENCIA, DE LA CONSEJERIA DE DESARROLLO SOSTENIBLE 2022-2025</t>
  </si>
  <si>
    <t>MODIFICACIÓN Y ADENDA DE LA ORDEN DE ENCARGO DE LA CONSEJERÍA DE DESARROLLO SOSTENIBLE A LA EMPRESA PÚBLICA GESTIÓN AMBIENTAL DE CASTILLA-LA MANCHA, S.A. (GEACAM) PARA EL PARA EL SERVICIO TÉCNICO PARA EL DESARROLLO DEL PLAN DE INFRAESTRUCTURA VERDE, CONECTIVIDAD Y RESTAURACIÓN ECOLÓGICA DE LA COMARCA DE LA SAGRA (TOLEDO).</t>
  </si>
  <si>
    <t>ENCARGOS Y ENCOMIENDAS A 24 DE ABRIL DE 2024</t>
  </si>
  <si>
    <r>
      <t xml:space="preserve">RESOLUCIÓN DE AMPLIACIÓN DEL PLAZO DE EJECUCIÓN DE LA ORDEN DE ENCARGO DE LA CONSEJERÍA DE DESARROLLO SOSTENIBLE A LA EMPRESA PÚBLICA DE TRANSFORMACIÓN AGRARIA, S.A., S.M.E., M.P. (TRAGSA) PARA </t>
    </r>
    <r>
      <rPr>
        <b/>
        <sz val="8.5"/>
        <color indexed="63"/>
        <rFont val="Arial"/>
        <family val="2"/>
      </rPr>
      <t xml:space="preserve">"EJECUC </t>
    </r>
    <r>
      <rPr>
        <b/>
        <sz val="8.5"/>
        <color indexed="8"/>
        <rFont val="Arial"/>
        <family val="2"/>
      </rPr>
      <t xml:space="preserve">IÓN </t>
    </r>
    <r>
      <rPr>
        <b/>
        <sz val="8.5"/>
        <color indexed="63"/>
        <rFont val="Arial"/>
        <family val="2"/>
      </rPr>
      <t xml:space="preserve">DE OBRAS DE LA RESTAURACIÓN DE </t>
    </r>
    <r>
      <rPr>
        <b/>
        <sz val="8.5"/>
        <color indexed="8"/>
        <rFont val="Arial"/>
        <family val="2"/>
      </rPr>
      <t xml:space="preserve">LAS </t>
    </r>
    <r>
      <rPr>
        <b/>
        <sz val="8.5"/>
        <color indexed="63"/>
        <rFont val="Arial"/>
        <family val="2"/>
      </rPr>
      <t>MINAS DE SANTA ENGRACIA Y VIRGEN DE LA TORRE" SITUADAS EN EL T.M. DE PEÑALÉN (GUADALAJARA) (EXPDTE: SSCC.EN/058/23-24)</t>
    </r>
  </si>
  <si>
    <t>15/03/202¡3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</si>
</sst>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0.00\ _€"/>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C0A]dddd\,\ d&quot; de &quot;mmmm&quot; de &quot;yyyy"/>
    <numFmt numFmtId="173" formatCode="0.0%"/>
    <numFmt numFmtId="174" formatCode="#,##0.000\ &quot;€&quot;"/>
  </numFmts>
  <fonts count="54">
    <font>
      <sz val="11"/>
      <color theme="1"/>
      <name val="Calibri"/>
      <family val="2"/>
    </font>
    <font>
      <sz val="11"/>
      <color indexed="8"/>
      <name val="Calibri"/>
      <family val="2"/>
    </font>
    <font>
      <sz val="10"/>
      <name val="Arial"/>
      <family val="2"/>
    </font>
    <font>
      <b/>
      <sz val="10"/>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0"/>
      <color indexed="8"/>
      <name val="Arial"/>
      <family val="2"/>
    </font>
    <font>
      <b/>
      <sz val="10"/>
      <color indexed="8"/>
      <name val="Arial"/>
      <family val="2"/>
    </font>
    <font>
      <sz val="14"/>
      <color indexed="8"/>
      <name val="Arial"/>
      <family val="2"/>
    </font>
    <font>
      <sz val="11"/>
      <color indexed="8"/>
      <name val="Cambria"/>
      <family val="1"/>
    </font>
    <font>
      <sz val="11"/>
      <name val="Cambria"/>
      <family val="1"/>
    </font>
    <font>
      <b/>
      <sz val="11"/>
      <color indexed="8"/>
      <name val="Arial"/>
      <family val="2"/>
    </font>
    <font>
      <b/>
      <sz val="8.5"/>
      <color indexed="63"/>
      <name val="Arial"/>
      <family val="2"/>
    </font>
    <font>
      <b/>
      <sz val="8.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14"/>
      <color theme="1"/>
      <name val="Arial"/>
      <family val="2"/>
    </font>
    <font>
      <sz val="11"/>
      <color theme="1"/>
      <name val="Cambria"/>
      <family val="1"/>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25">
    <xf numFmtId="0" fontId="0" fillId="0" borderId="0" xfId="0" applyFont="1" applyAlignment="1">
      <alignment/>
    </xf>
    <xf numFmtId="0" fontId="22" fillId="0" borderId="0" xfId="0" applyFont="1" applyAlignment="1">
      <alignment horizontal="center"/>
    </xf>
    <xf numFmtId="0" fontId="0" fillId="0" borderId="0" xfId="0" applyAlignment="1">
      <alignment horizontal="center"/>
    </xf>
    <xf numFmtId="166" fontId="22" fillId="0" borderId="0" xfId="0" applyNumberFormat="1" applyFont="1" applyAlignment="1">
      <alignment horizontal="center"/>
    </xf>
    <xf numFmtId="0" fontId="0" fillId="33" borderId="0" xfId="0" applyFill="1" applyAlignment="1">
      <alignment wrapText="1"/>
    </xf>
    <xf numFmtId="0" fontId="0" fillId="0" borderId="0" xfId="0" applyFont="1" applyFill="1" applyBorder="1" applyAlignment="1">
      <alignment horizontal="center" wrapText="1"/>
    </xf>
    <xf numFmtId="0" fontId="49" fillId="0" borderId="0" xfId="0" applyFont="1" applyFill="1" applyAlignment="1">
      <alignment wrapText="1"/>
    </xf>
    <xf numFmtId="49" fontId="50" fillId="16" borderId="10" xfId="0" applyNumberFormat="1" applyFont="1" applyFill="1" applyBorder="1" applyAlignment="1">
      <alignment horizontal="center" vertical="center" wrapText="1"/>
    </xf>
    <xf numFmtId="14" fontId="50" fillId="16" borderId="10" xfId="0" applyNumberFormat="1" applyFont="1" applyFill="1" applyBorder="1" applyAlignment="1">
      <alignment horizontal="center" vertical="center" wrapText="1"/>
    </xf>
    <xf numFmtId="166" fontId="3" fillId="16" borderId="10" xfId="0" applyNumberFormat="1" applyFont="1" applyFill="1" applyBorder="1" applyAlignment="1">
      <alignment horizontal="center" vertical="center" wrapText="1"/>
    </xf>
    <xf numFmtId="166" fontId="50" fillId="16" borderId="10" xfId="0" applyNumberFormat="1" applyFont="1" applyFill="1" applyBorder="1" applyAlignment="1">
      <alignment horizontal="center" vertical="center" wrapText="1"/>
    </xf>
    <xf numFmtId="0" fontId="51" fillId="34" borderId="0" xfId="0" applyFont="1" applyFill="1" applyAlignment="1">
      <alignment/>
    </xf>
    <xf numFmtId="0" fontId="0" fillId="34" borderId="0" xfId="0" applyFill="1" applyAlignment="1">
      <alignment/>
    </xf>
    <xf numFmtId="49" fontId="50" fillId="10" borderId="10" xfId="0" applyNumberFormat="1" applyFont="1" applyFill="1" applyBorder="1" applyAlignment="1">
      <alignment horizontal="center" vertical="center" wrapText="1"/>
    </xf>
    <xf numFmtId="14" fontId="50" fillId="10" borderId="10" xfId="0" applyNumberFormat="1" applyFont="1" applyFill="1" applyBorder="1" applyAlignment="1">
      <alignment horizontal="center" vertical="center" wrapText="1"/>
    </xf>
    <xf numFmtId="166" fontId="3" fillId="10" borderId="10" xfId="0" applyNumberFormat="1" applyFont="1" applyFill="1" applyBorder="1" applyAlignment="1">
      <alignment horizontal="center" vertical="center" wrapText="1"/>
    </xf>
    <xf numFmtId="166" fontId="50" fillId="10" borderId="10" xfId="0" applyNumberFormat="1" applyFont="1" applyFill="1" applyBorder="1" applyAlignment="1">
      <alignment horizontal="center" vertical="center" wrapText="1"/>
    </xf>
    <xf numFmtId="14" fontId="0" fillId="33" borderId="10" xfId="0" applyNumberFormat="1" applyFill="1" applyBorder="1" applyAlignment="1">
      <alignment horizontal="center" vertical="center" wrapText="1"/>
    </xf>
    <xf numFmtId="166" fontId="22" fillId="33" borderId="10" xfId="0" applyNumberFormat="1" applyFont="1" applyFill="1" applyBorder="1" applyAlignment="1">
      <alignment horizontal="center" vertical="center" wrapText="1"/>
    </xf>
    <xf numFmtId="0" fontId="52" fillId="33" borderId="10" xfId="0" applyFont="1" applyFill="1" applyBorder="1" applyAlignment="1">
      <alignment horizontal="center" wrapText="1"/>
    </xf>
    <xf numFmtId="0" fontId="52" fillId="0" borderId="10" xfId="0" applyFont="1" applyFill="1" applyBorder="1" applyAlignment="1">
      <alignment horizontal="center" wrapText="1"/>
    </xf>
    <xf numFmtId="0" fontId="27" fillId="33" borderId="10" xfId="0" applyFont="1" applyFill="1" applyBorder="1" applyAlignment="1">
      <alignment horizontal="center" wrapText="1"/>
    </xf>
    <xf numFmtId="0" fontId="0" fillId="33" borderId="10" xfId="0" applyFill="1" applyBorder="1" applyAlignment="1">
      <alignment horizontal="center" vertical="center"/>
    </xf>
    <xf numFmtId="0" fontId="52" fillId="0" borderId="10" xfId="0" applyFont="1" applyFill="1" applyBorder="1" applyAlignment="1">
      <alignment horizontal="center" vertical="center" wrapText="1"/>
    </xf>
    <xf numFmtId="166" fontId="0" fillId="33" borderId="10" xfId="0" applyNumberFormat="1" applyFill="1" applyBorder="1" applyAlignment="1">
      <alignment horizontal="center" vertical="center" wrapText="1"/>
    </xf>
    <xf numFmtId="4" fontId="0" fillId="33" borderId="10" xfId="0" applyNumberFormat="1" applyFill="1" applyBorder="1" applyAlignment="1">
      <alignment horizontal="center" vertical="center" wrapText="1"/>
    </xf>
    <xf numFmtId="0" fontId="0" fillId="33" borderId="10" xfId="0" applyFill="1" applyBorder="1" applyAlignment="1">
      <alignment horizontal="center" wrapText="1"/>
    </xf>
    <xf numFmtId="0" fontId="27" fillId="8" borderId="10" xfId="0" applyFont="1" applyFill="1" applyBorder="1" applyAlignment="1">
      <alignment horizontal="center" vertical="center" wrapText="1"/>
    </xf>
    <xf numFmtId="14" fontId="27" fillId="8" borderId="10" xfId="0" applyNumberFormat="1" applyFont="1" applyFill="1" applyBorder="1" applyAlignment="1">
      <alignment horizontal="center" vertical="center" wrapText="1"/>
    </xf>
    <xf numFmtId="166" fontId="27" fillId="8" borderId="10" xfId="0" applyNumberFormat="1" applyFont="1" applyFill="1" applyBorder="1" applyAlignment="1">
      <alignment horizontal="center" vertical="center" wrapText="1"/>
    </xf>
    <xf numFmtId="9" fontId="0" fillId="8" borderId="10" xfId="0" applyNumberFormat="1" applyFill="1" applyBorder="1" applyAlignment="1">
      <alignment horizontal="center" vertical="center"/>
    </xf>
    <xf numFmtId="14" fontId="0" fillId="8" borderId="10" xfId="0" applyNumberFormat="1" applyFill="1" applyBorder="1" applyAlignment="1">
      <alignment horizontal="center" vertical="center"/>
    </xf>
    <xf numFmtId="8" fontId="27" fillId="8" borderId="10" xfId="0" applyNumberFormat="1" applyFont="1" applyFill="1" applyBorder="1" applyAlignment="1">
      <alignment horizontal="center" vertical="center" wrapText="1"/>
    </xf>
    <xf numFmtId="0" fontId="52" fillId="33" borderId="10" xfId="0" applyFont="1" applyFill="1" applyBorder="1" applyAlignment="1">
      <alignment horizontal="center" vertical="center" wrapText="1"/>
    </xf>
    <xf numFmtId="14" fontId="52" fillId="33" borderId="10" xfId="0" applyNumberFormat="1" applyFont="1" applyFill="1" applyBorder="1" applyAlignment="1">
      <alignment horizontal="center" vertical="center" wrapText="1"/>
    </xf>
    <xf numFmtId="166" fontId="27" fillId="33" borderId="10" xfId="0" applyNumberFormat="1" applyFont="1" applyFill="1" applyBorder="1" applyAlignment="1">
      <alignment horizontal="center" vertical="center" wrapText="1"/>
    </xf>
    <xf numFmtId="166" fontId="52" fillId="33" borderId="10" xfId="0" applyNumberFormat="1" applyFont="1" applyFill="1" applyBorder="1" applyAlignment="1">
      <alignment horizontal="center" vertical="center" wrapText="1"/>
    </xf>
    <xf numFmtId="14" fontId="52" fillId="0" borderId="10" xfId="0" applyNumberFormat="1" applyFont="1" applyFill="1" applyBorder="1" applyAlignment="1">
      <alignment horizontal="center" vertical="center" wrapText="1"/>
    </xf>
    <xf numFmtId="14" fontId="52" fillId="0" borderId="10" xfId="0" applyNumberFormat="1" applyFont="1" applyBorder="1" applyAlignment="1">
      <alignment horizontal="center" vertical="center"/>
    </xf>
    <xf numFmtId="8" fontId="52" fillId="0" borderId="10" xfId="0" applyNumberFormat="1" applyFont="1" applyBorder="1" applyAlignment="1">
      <alignment horizontal="center" vertical="center"/>
    </xf>
    <xf numFmtId="166" fontId="27" fillId="0" borderId="10" xfId="0" applyNumberFormat="1" applyFont="1" applyBorder="1" applyAlignment="1">
      <alignment horizontal="center" vertical="center"/>
    </xf>
    <xf numFmtId="0" fontId="52" fillId="0" borderId="10" xfId="0" applyFont="1" applyBorder="1" applyAlignment="1">
      <alignment horizontal="center" vertical="center"/>
    </xf>
    <xf numFmtId="4" fontId="52" fillId="0" borderId="10" xfId="0" applyNumberFormat="1" applyFont="1" applyBorder="1" applyAlignment="1">
      <alignment horizontal="center" vertical="center"/>
    </xf>
    <xf numFmtId="0" fontId="0" fillId="0" borderId="10" xfId="0" applyBorder="1" applyAlignment="1">
      <alignment horizontal="center" vertical="center"/>
    </xf>
    <xf numFmtId="0" fontId="0" fillId="33" borderId="10" xfId="0" applyFont="1" applyFill="1" applyBorder="1" applyAlignment="1">
      <alignment horizontal="center" vertical="center" wrapText="1"/>
    </xf>
    <xf numFmtId="166" fontId="27" fillId="0" borderId="10" xfId="0" applyNumberFormat="1" applyFont="1" applyFill="1" applyBorder="1" applyAlignment="1">
      <alignment horizontal="center" vertical="center" wrapText="1"/>
    </xf>
    <xf numFmtId="166" fontId="52" fillId="0" borderId="10" xfId="0" applyNumberFormat="1" applyFont="1" applyFill="1" applyBorder="1" applyAlignment="1">
      <alignment horizontal="center" vertical="center" wrapText="1"/>
    </xf>
    <xf numFmtId="166" fontId="0" fillId="0" borderId="10" xfId="0" applyNumberFormat="1" applyFill="1" applyBorder="1" applyAlignment="1">
      <alignment horizontal="center" vertical="center" wrapText="1"/>
    </xf>
    <xf numFmtId="14" fontId="0" fillId="33" borderId="10" xfId="0" applyNumberFormat="1" applyFill="1" applyBorder="1" applyAlignment="1">
      <alignment horizontal="center" vertical="center"/>
    </xf>
    <xf numFmtId="8" fontId="22" fillId="33" borderId="10" xfId="0" applyNumberFormat="1" applyFont="1" applyFill="1" applyBorder="1" applyAlignment="1">
      <alignment horizontal="center" vertical="center"/>
    </xf>
    <xf numFmtId="166" fontId="22" fillId="33" borderId="10" xfId="0" applyNumberFormat="1" applyFont="1" applyFill="1" applyBorder="1" applyAlignment="1">
      <alignment horizontal="center" vertical="center"/>
    </xf>
    <xf numFmtId="0" fontId="22" fillId="33" borderId="10" xfId="0" applyFont="1" applyFill="1" applyBorder="1" applyAlignment="1">
      <alignment horizontal="center" vertical="center"/>
    </xf>
    <xf numFmtId="14" fontId="0" fillId="0" borderId="10" xfId="0" applyNumberFormat="1" applyBorder="1" applyAlignment="1">
      <alignment horizontal="center" vertical="center"/>
    </xf>
    <xf numFmtId="0" fontId="22" fillId="0" borderId="10" xfId="0" applyFont="1" applyBorder="1" applyAlignment="1">
      <alignment horizontal="center" vertical="center"/>
    </xf>
    <xf numFmtId="166" fontId="22" fillId="0" borderId="10" xfId="0" applyNumberFormat="1" applyFont="1" applyBorder="1" applyAlignment="1">
      <alignment horizontal="center" vertical="center"/>
    </xf>
    <xf numFmtId="14" fontId="0" fillId="33" borderId="10" xfId="0" applyNumberFormat="1" applyFont="1" applyFill="1" applyBorder="1" applyAlignment="1">
      <alignment horizontal="center" vertical="center" wrapText="1"/>
    </xf>
    <xf numFmtId="166" fontId="0"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27" fillId="33" borderId="10" xfId="0" applyFont="1" applyFill="1" applyBorder="1" applyAlignment="1">
      <alignment horizontal="center" vertical="center" wrapText="1"/>
    </xf>
    <xf numFmtId="8" fontId="27" fillId="33" borderId="10" xfId="0" applyNumberFormat="1" applyFont="1" applyFill="1" applyBorder="1" applyAlignment="1">
      <alignment horizontal="center" vertical="center" wrapText="1"/>
    </xf>
    <xf numFmtId="9" fontId="0" fillId="33" borderId="10" xfId="0" applyNumberFormat="1" applyFill="1" applyBorder="1" applyAlignment="1">
      <alignment horizontal="center" vertical="center"/>
    </xf>
    <xf numFmtId="0" fontId="52" fillId="8"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9" fontId="0" fillId="0"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0" fontId="52" fillId="33" borderId="11" xfId="0" applyFont="1" applyFill="1" applyBorder="1" applyAlignment="1">
      <alignment horizontal="center" wrapText="1"/>
    </xf>
    <xf numFmtId="0" fontId="0" fillId="33" borderId="11" xfId="0" applyFill="1" applyBorder="1" applyAlignment="1">
      <alignment horizontal="center" vertical="center"/>
    </xf>
    <xf numFmtId="14" fontId="0" fillId="33" borderId="11" xfId="0" applyNumberFormat="1" applyFill="1" applyBorder="1" applyAlignment="1">
      <alignment horizontal="center" vertical="center"/>
    </xf>
    <xf numFmtId="8" fontId="22" fillId="33" borderId="11" xfId="0" applyNumberFormat="1" applyFont="1" applyFill="1" applyBorder="1" applyAlignment="1">
      <alignment horizontal="center" vertical="center"/>
    </xf>
    <xf numFmtId="166" fontId="22" fillId="33" borderId="11" xfId="0" applyNumberFormat="1" applyFont="1" applyFill="1" applyBorder="1" applyAlignment="1">
      <alignment horizontal="center" vertical="center"/>
    </xf>
    <xf numFmtId="0" fontId="22" fillId="33" borderId="11" xfId="0" applyFont="1" applyFill="1" applyBorder="1" applyAlignment="1">
      <alignment horizontal="center" vertical="center"/>
    </xf>
    <xf numFmtId="166" fontId="0" fillId="0" borderId="11" xfId="0" applyNumberFormat="1" applyFill="1" applyBorder="1" applyAlignment="1">
      <alignment horizontal="center" vertical="center" wrapText="1"/>
    </xf>
    <xf numFmtId="8" fontId="27" fillId="0" borderId="10" xfId="0" applyNumberFormat="1" applyFont="1" applyFill="1" applyBorder="1" applyAlignment="1">
      <alignment horizontal="center" vertical="center" wrapText="1"/>
    </xf>
    <xf numFmtId="0" fontId="0" fillId="33" borderId="0" xfId="0" applyFill="1" applyAlignment="1">
      <alignment/>
    </xf>
    <xf numFmtId="14" fontId="52" fillId="8" borderId="10" xfId="0" applyNumberFormat="1" applyFont="1" applyFill="1" applyBorder="1" applyAlignment="1">
      <alignment horizontal="center" vertical="center" wrapText="1"/>
    </xf>
    <xf numFmtId="8" fontId="52" fillId="8" borderId="10" xfId="0" applyNumberFormat="1" applyFont="1" applyFill="1" applyBorder="1" applyAlignment="1">
      <alignment horizontal="center" vertical="center" wrapText="1"/>
    </xf>
    <xf numFmtId="9" fontId="52" fillId="8" borderId="10" xfId="0" applyNumberFormat="1" applyFont="1" applyFill="1" applyBorder="1" applyAlignment="1">
      <alignment horizontal="center" vertical="center" wrapText="1"/>
    </xf>
    <xf numFmtId="8" fontId="0" fillId="33" borderId="10" xfId="0" applyNumberFormat="1" applyFill="1" applyBorder="1" applyAlignment="1">
      <alignment horizontal="center" vertical="center"/>
    </xf>
    <xf numFmtId="166" fontId="0" fillId="33" borderId="10" xfId="0" applyNumberFormat="1" applyFill="1" applyBorder="1" applyAlignment="1">
      <alignment horizontal="center" vertical="center"/>
    </xf>
    <xf numFmtId="0" fontId="0" fillId="33" borderId="0" xfId="0" applyFont="1" applyFill="1" applyBorder="1" applyAlignment="1">
      <alignment horizontal="center" wrapText="1"/>
    </xf>
    <xf numFmtId="0" fontId="0" fillId="0" borderId="0" xfId="0" applyFill="1" applyAlignment="1">
      <alignment/>
    </xf>
    <xf numFmtId="0" fontId="27" fillId="33" borderId="11" xfId="0" applyFont="1" applyFill="1" applyBorder="1" applyAlignment="1">
      <alignment horizontal="center" vertical="center" wrapText="1"/>
    </xf>
    <xf numFmtId="0" fontId="0" fillId="0" borderId="0" xfId="0" applyBorder="1" applyAlignment="1">
      <alignment/>
    </xf>
    <xf numFmtId="14" fontId="27" fillId="33" borderId="10" xfId="0" applyNumberFormat="1" applyFont="1" applyFill="1" applyBorder="1" applyAlignment="1">
      <alignment horizontal="center" vertical="center" wrapText="1"/>
    </xf>
    <xf numFmtId="0" fontId="27" fillId="33" borderId="10" xfId="0" applyNumberFormat="1" applyFont="1" applyFill="1" applyBorder="1" applyAlignment="1">
      <alignment horizontal="center" vertical="center" wrapText="1"/>
    </xf>
    <xf numFmtId="0" fontId="27" fillId="8" borderId="10" xfId="0" applyFont="1" applyFill="1" applyBorder="1" applyAlignment="1">
      <alignment horizontal="justify" wrapText="1"/>
    </xf>
    <xf numFmtId="0" fontId="27" fillId="8" borderId="10" xfId="0" applyFont="1" applyFill="1" applyBorder="1" applyAlignment="1">
      <alignment horizontal="justify" vertical="center" wrapText="1"/>
    </xf>
    <xf numFmtId="0" fontId="27" fillId="0" borderId="0" xfId="0" applyFont="1" applyFill="1" applyBorder="1" applyAlignment="1">
      <alignment horizontal="center" vertical="center" wrapText="1"/>
    </xf>
    <xf numFmtId="14" fontId="27" fillId="0" borderId="0" xfId="0" applyNumberFormat="1" applyFont="1" applyFill="1" applyBorder="1" applyAlignment="1">
      <alignment horizontal="center" vertical="center" wrapText="1"/>
    </xf>
    <xf numFmtId="166" fontId="27" fillId="0" borderId="0" xfId="0" applyNumberFormat="1" applyFont="1" applyFill="1" applyBorder="1" applyAlignment="1">
      <alignment horizontal="center" vertical="center" wrapText="1"/>
    </xf>
    <xf numFmtId="9" fontId="0" fillId="0" borderId="0" xfId="0" applyNumberFormat="1" applyFill="1" applyBorder="1" applyAlignment="1">
      <alignment horizontal="center" vertical="center"/>
    </xf>
    <xf numFmtId="14" fontId="52" fillId="0" borderId="0" xfId="0" applyNumberFormat="1" applyFont="1" applyFill="1" applyBorder="1" applyAlignment="1">
      <alignment horizontal="center" vertical="center" wrapText="1"/>
    </xf>
    <xf numFmtId="14" fontId="27" fillId="0" borderId="10" xfId="0" applyNumberFormat="1" applyFont="1" applyFill="1" applyBorder="1" applyAlignment="1">
      <alignment horizontal="center" vertical="center" wrapText="1"/>
    </xf>
    <xf numFmtId="0" fontId="0" fillId="0" borderId="0" xfId="0" applyFill="1" applyBorder="1" applyAlignment="1">
      <alignment/>
    </xf>
    <xf numFmtId="9" fontId="0" fillId="8" borderId="10" xfId="56" applyFont="1" applyFill="1" applyBorder="1" applyAlignment="1">
      <alignment horizontal="center" vertical="center"/>
    </xf>
    <xf numFmtId="166" fontId="27" fillId="8" borderId="10" xfId="0" applyNumberFormat="1" applyFont="1" applyFill="1" applyBorder="1" applyAlignment="1">
      <alignment horizontal="left" vertical="center" wrapText="1"/>
    </xf>
    <xf numFmtId="0" fontId="27" fillId="8" borderId="12" xfId="0" applyFont="1" applyFill="1" applyBorder="1" applyAlignment="1">
      <alignment horizontal="left" vertical="center" wrapText="1"/>
    </xf>
    <xf numFmtId="0" fontId="27" fillId="8" borderId="0" xfId="0" applyFont="1" applyFill="1" applyBorder="1" applyAlignment="1">
      <alignment horizontal="left" vertical="center" wrapText="1"/>
    </xf>
    <xf numFmtId="0" fontId="52" fillId="8" borderId="11" xfId="0" applyFont="1" applyFill="1" applyBorder="1" applyAlignment="1">
      <alignment horizontal="center" vertical="center" wrapText="1"/>
    </xf>
    <xf numFmtId="0" fontId="27" fillId="8" borderId="11" xfId="0" applyFont="1" applyFill="1" applyBorder="1" applyAlignment="1">
      <alignment horizontal="center" vertical="center" wrapText="1"/>
    </xf>
    <xf numFmtId="14" fontId="27" fillId="8" borderId="11" xfId="0" applyNumberFormat="1" applyFont="1" applyFill="1" applyBorder="1" applyAlignment="1">
      <alignment horizontal="center" vertical="center" wrapText="1"/>
    </xf>
    <xf numFmtId="166" fontId="27" fillId="8" borderId="11" xfId="0" applyNumberFormat="1" applyFont="1" applyFill="1" applyBorder="1" applyAlignment="1">
      <alignment horizontal="center" vertical="center" wrapText="1"/>
    </xf>
    <xf numFmtId="9" fontId="0" fillId="8" borderId="11" xfId="0" applyNumberFormat="1" applyFill="1" applyBorder="1" applyAlignment="1">
      <alignment horizontal="center" vertical="center"/>
    </xf>
    <xf numFmtId="0" fontId="27" fillId="8" borderId="10" xfId="0" applyFont="1" applyFill="1" applyBorder="1" applyAlignment="1">
      <alignment horizontal="left" vertical="center" wrapText="1"/>
    </xf>
    <xf numFmtId="0" fontId="27" fillId="0" borderId="10" xfId="0" applyFont="1" applyFill="1" applyBorder="1" applyAlignment="1">
      <alignment horizontal="justify" vertical="center" wrapText="1"/>
    </xf>
    <xf numFmtId="9" fontId="52" fillId="0" borderId="10" xfId="0" applyNumberFormat="1" applyFont="1" applyFill="1" applyBorder="1" applyAlignment="1">
      <alignment horizontal="center" vertical="center" wrapText="1"/>
    </xf>
    <xf numFmtId="8" fontId="0" fillId="0" borderId="10" xfId="0" applyNumberFormat="1" applyFill="1" applyBorder="1" applyAlignment="1">
      <alignment horizontal="center" vertical="center"/>
    </xf>
    <xf numFmtId="166" fontId="0" fillId="0" borderId="10" xfId="0" applyNumberFormat="1" applyFill="1" applyBorder="1" applyAlignment="1">
      <alignment horizontal="center" vertical="center"/>
    </xf>
    <xf numFmtId="166" fontId="27" fillId="8" borderId="10" xfId="0" applyNumberFormat="1" applyFont="1" applyFill="1" applyBorder="1" applyAlignment="1">
      <alignment horizontal="justify" vertical="center" wrapText="1"/>
    </xf>
    <xf numFmtId="8" fontId="52" fillId="0" borderId="10" xfId="0" applyNumberFormat="1" applyFont="1" applyFill="1" applyBorder="1" applyAlignment="1">
      <alignment horizontal="center" vertical="center" wrapText="1"/>
    </xf>
    <xf numFmtId="14" fontId="27" fillId="8" borderId="10" xfId="0" applyNumberFormat="1" applyFont="1" applyFill="1" applyBorder="1" applyAlignment="1">
      <alignment horizontal="left" vertical="center" wrapText="1"/>
    </xf>
    <xf numFmtId="0" fontId="52" fillId="0" borderId="0" xfId="0" applyFont="1" applyFill="1" applyBorder="1" applyAlignment="1">
      <alignment horizontal="center" vertical="center" wrapText="1"/>
    </xf>
    <xf numFmtId="0" fontId="27" fillId="35" borderId="10" xfId="0" applyFont="1" applyFill="1" applyBorder="1" applyAlignment="1">
      <alignment horizontal="justify" vertical="center" wrapText="1"/>
    </xf>
    <xf numFmtId="0" fontId="27" fillId="35" borderId="10" xfId="0" applyFont="1" applyFill="1" applyBorder="1" applyAlignment="1">
      <alignment horizontal="center" vertical="center" wrapText="1"/>
    </xf>
    <xf numFmtId="14" fontId="27" fillId="35" borderId="10" xfId="0" applyNumberFormat="1" applyFont="1" applyFill="1" applyBorder="1" applyAlignment="1">
      <alignment horizontal="center" vertical="center" wrapText="1"/>
    </xf>
    <xf numFmtId="166" fontId="27" fillId="35" borderId="10" xfId="0" applyNumberFormat="1" applyFont="1" applyFill="1" applyBorder="1" applyAlignment="1">
      <alignment horizontal="center" vertical="center" wrapText="1"/>
    </xf>
    <xf numFmtId="9" fontId="0" fillId="35" borderId="10" xfId="0" applyNumberFormat="1" applyFill="1" applyBorder="1" applyAlignment="1">
      <alignment horizontal="center" vertical="center"/>
    </xf>
    <xf numFmtId="0" fontId="27" fillId="8" borderId="10" xfId="0" applyFont="1" applyFill="1" applyBorder="1" applyAlignment="1">
      <alignment horizontal="left" vertical="justify" wrapText="1"/>
    </xf>
    <xf numFmtId="0" fontId="27" fillId="35" borderId="11" xfId="0" applyFont="1" applyFill="1" applyBorder="1" applyAlignment="1">
      <alignment horizontal="justify" vertical="center" wrapText="1"/>
    </xf>
    <xf numFmtId="0" fontId="27" fillId="35" borderId="11" xfId="0" applyFont="1" applyFill="1" applyBorder="1" applyAlignment="1">
      <alignment horizontal="center" vertical="center" wrapText="1"/>
    </xf>
    <xf numFmtId="14" fontId="27" fillId="35" borderId="11" xfId="0" applyNumberFormat="1" applyFont="1" applyFill="1" applyBorder="1" applyAlignment="1">
      <alignment horizontal="center" vertical="center" wrapText="1"/>
    </xf>
    <xf numFmtId="166" fontId="27" fillId="35" borderId="11" xfId="0" applyNumberFormat="1" applyFont="1" applyFill="1" applyBorder="1" applyAlignment="1">
      <alignment horizontal="center" vertical="center" wrapText="1"/>
    </xf>
    <xf numFmtId="9" fontId="0" fillId="35" borderId="11" xfId="0" applyNumberFormat="1" applyFill="1" applyBorder="1" applyAlignment="1">
      <alignment horizontal="center" vertical="center"/>
    </xf>
    <xf numFmtId="0" fontId="53" fillId="0" borderId="0" xfId="0" applyFont="1" applyAlignment="1">
      <alignment horizontal="justify" vertical="center"/>
    </xf>
    <xf numFmtId="0" fontId="50" fillId="0" borderId="0" xfId="0" applyFont="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6"/>
  <sheetViews>
    <sheetView tabSelected="1" zoomScalePageLayoutView="0" workbookViewId="0" topLeftCell="A1">
      <pane ySplit="2" topLeftCell="A42" activePane="bottomLeft" state="frozen"/>
      <selection pane="topLeft" activeCell="A1" sqref="A1"/>
      <selection pane="bottomLeft" activeCell="F5" sqref="F5"/>
    </sheetView>
  </sheetViews>
  <sheetFormatPr defaultColWidth="11.421875" defaultRowHeight="15"/>
  <cols>
    <col min="1" max="1" width="17.140625" style="0" customWidth="1"/>
    <col min="2" max="2" width="16.421875" style="0" customWidth="1"/>
    <col min="3" max="3" width="67.7109375" style="0" customWidth="1"/>
    <col min="4" max="4" width="16.57421875" style="0" customWidth="1"/>
    <col min="5" max="6" width="15.8515625" style="2" customWidth="1"/>
    <col min="7" max="7" width="31.00390625" style="1" bestFit="1" customWidth="1"/>
    <col min="8" max="8" width="26.00390625" style="3" customWidth="1"/>
    <col min="9" max="9" width="29.00390625" style="1" customWidth="1"/>
    <col min="10" max="11" width="29.00390625" style="2" customWidth="1"/>
    <col min="12" max="12" width="29.28125" style="2" customWidth="1"/>
    <col min="13" max="13" width="29.00390625" style="2" customWidth="1"/>
    <col min="14" max="14" width="17.7109375" style="0" customWidth="1"/>
    <col min="15" max="15" width="22.140625" style="0" customWidth="1"/>
    <col min="16" max="16" width="21.140625" style="0" customWidth="1"/>
    <col min="17" max="17" width="21.7109375" style="0" customWidth="1"/>
    <col min="18" max="18" width="25.00390625" style="0" customWidth="1"/>
    <col min="19" max="19" width="22.7109375" style="0" customWidth="1"/>
    <col min="20" max="20" width="15.57421875" style="0" customWidth="1"/>
  </cols>
  <sheetData>
    <row r="1" spans="1:3" ht="17.25">
      <c r="A1" s="11" t="s">
        <v>190</v>
      </c>
      <c r="B1" s="12"/>
      <c r="C1" s="12"/>
    </row>
    <row r="2" spans="1:20" s="6" customFormat="1" ht="39">
      <c r="A2" s="7" t="s">
        <v>0</v>
      </c>
      <c r="B2" s="7" t="s">
        <v>14</v>
      </c>
      <c r="C2" s="7" t="s">
        <v>1</v>
      </c>
      <c r="D2" s="7" t="s">
        <v>2</v>
      </c>
      <c r="E2" s="8" t="s">
        <v>15</v>
      </c>
      <c r="F2" s="8" t="s">
        <v>16</v>
      </c>
      <c r="G2" s="9" t="s">
        <v>3</v>
      </c>
      <c r="H2" s="9" t="s">
        <v>4</v>
      </c>
      <c r="I2" s="9" t="s">
        <v>5</v>
      </c>
      <c r="J2" s="10" t="s">
        <v>10</v>
      </c>
      <c r="K2" s="10" t="s">
        <v>11</v>
      </c>
      <c r="L2" s="10" t="s">
        <v>12</v>
      </c>
      <c r="M2" s="10" t="s">
        <v>13</v>
      </c>
      <c r="N2" s="10" t="s">
        <v>46</v>
      </c>
      <c r="O2" s="10" t="s">
        <v>47</v>
      </c>
      <c r="P2" s="10" t="s">
        <v>91</v>
      </c>
      <c r="Q2" s="10" t="s">
        <v>109</v>
      </c>
      <c r="R2" s="10" t="s">
        <v>130</v>
      </c>
      <c r="S2" s="10" t="s">
        <v>161</v>
      </c>
      <c r="T2" s="7" t="s">
        <v>74</v>
      </c>
    </row>
    <row r="3" spans="1:20" ht="41.25">
      <c r="A3" s="61" t="s">
        <v>21</v>
      </c>
      <c r="B3" s="27" t="s">
        <v>79</v>
      </c>
      <c r="C3" s="27" t="s">
        <v>81</v>
      </c>
      <c r="D3" s="27" t="s">
        <v>73</v>
      </c>
      <c r="E3" s="28">
        <v>44300</v>
      </c>
      <c r="F3" s="28">
        <v>45200</v>
      </c>
      <c r="G3" s="29">
        <v>4051397.05</v>
      </c>
      <c r="H3" s="29"/>
      <c r="I3" s="29"/>
      <c r="J3" s="29"/>
      <c r="K3" s="29"/>
      <c r="L3" s="29"/>
      <c r="M3" s="29">
        <v>2053349.65</v>
      </c>
      <c r="N3" s="29">
        <v>1103198.95</v>
      </c>
      <c r="O3" s="29">
        <v>894848.45</v>
      </c>
      <c r="P3" s="29"/>
      <c r="Q3" s="29"/>
      <c r="R3" s="29"/>
      <c r="S3" s="29"/>
      <c r="T3" s="30">
        <v>0.5</v>
      </c>
    </row>
    <row r="4" spans="1:20" ht="41.25">
      <c r="A4" s="61" t="s">
        <v>21</v>
      </c>
      <c r="B4" s="27" t="s">
        <v>79</v>
      </c>
      <c r="C4" s="27" t="s">
        <v>52</v>
      </c>
      <c r="D4" s="27" t="s">
        <v>25</v>
      </c>
      <c r="E4" s="31">
        <v>44383</v>
      </c>
      <c r="F4" s="31">
        <v>45260</v>
      </c>
      <c r="G4" s="32">
        <v>1226897.12</v>
      </c>
      <c r="H4" s="29"/>
      <c r="I4" s="29"/>
      <c r="J4" s="29"/>
      <c r="K4" s="29"/>
      <c r="L4" s="29"/>
      <c r="M4" s="29">
        <v>243040.2</v>
      </c>
      <c r="N4" s="29">
        <v>496568.6</v>
      </c>
      <c r="O4" s="29">
        <v>487288.32</v>
      </c>
      <c r="P4" s="29"/>
      <c r="Q4" s="29"/>
      <c r="R4" s="29"/>
      <c r="S4" s="29"/>
      <c r="T4" s="30">
        <v>0.5</v>
      </c>
    </row>
    <row r="5" spans="1:20" ht="69">
      <c r="A5" s="61" t="s">
        <v>21</v>
      </c>
      <c r="B5" s="61" t="s">
        <v>79</v>
      </c>
      <c r="C5" s="61" t="s">
        <v>82</v>
      </c>
      <c r="D5" s="61" t="s">
        <v>73</v>
      </c>
      <c r="E5" s="31">
        <v>44314</v>
      </c>
      <c r="F5" s="31">
        <v>44866</v>
      </c>
      <c r="G5" s="32">
        <v>174550.56</v>
      </c>
      <c r="H5" s="61"/>
      <c r="I5" s="61"/>
      <c r="J5" s="61"/>
      <c r="K5" s="61"/>
      <c r="L5" s="61"/>
      <c r="M5" s="29"/>
      <c r="N5" s="29">
        <v>174550.56</v>
      </c>
      <c r="O5" s="61"/>
      <c r="P5" s="61"/>
      <c r="Q5" s="61"/>
      <c r="R5" s="61"/>
      <c r="S5" s="61"/>
      <c r="T5" s="30">
        <v>0.5</v>
      </c>
    </row>
    <row r="6" spans="1:20" ht="54.75">
      <c r="A6" s="61" t="s">
        <v>21</v>
      </c>
      <c r="B6" s="27" t="s">
        <v>79</v>
      </c>
      <c r="C6" s="27" t="s">
        <v>84</v>
      </c>
      <c r="D6" s="27" t="s">
        <v>19</v>
      </c>
      <c r="E6" s="74">
        <v>44370</v>
      </c>
      <c r="F6" s="74">
        <v>45222</v>
      </c>
      <c r="G6" s="75">
        <v>1076391.01</v>
      </c>
      <c r="H6" s="61"/>
      <c r="I6" s="61"/>
      <c r="J6" s="61"/>
      <c r="K6" s="61"/>
      <c r="L6" s="61"/>
      <c r="M6" s="75">
        <v>215278.2</v>
      </c>
      <c r="N6" s="75">
        <v>645834.61</v>
      </c>
      <c r="O6" s="75">
        <v>215278.2</v>
      </c>
      <c r="P6" s="75"/>
      <c r="Q6" s="75"/>
      <c r="R6" s="75"/>
      <c r="S6" s="75"/>
      <c r="T6" s="76">
        <v>0.5</v>
      </c>
    </row>
    <row r="7" spans="1:20" ht="41.25">
      <c r="A7" s="61" t="s">
        <v>21</v>
      </c>
      <c r="B7" s="27" t="s">
        <v>79</v>
      </c>
      <c r="C7" s="27" t="s">
        <v>86</v>
      </c>
      <c r="D7" s="27" t="s">
        <v>73</v>
      </c>
      <c r="E7" s="28">
        <v>44378</v>
      </c>
      <c r="F7" s="28">
        <v>45200</v>
      </c>
      <c r="G7" s="29">
        <v>3370807.5500000003</v>
      </c>
      <c r="H7" s="29"/>
      <c r="I7" s="29"/>
      <c r="J7" s="29"/>
      <c r="K7" s="29"/>
      <c r="L7" s="29"/>
      <c r="M7" s="29">
        <v>1206758.04</v>
      </c>
      <c r="N7" s="29">
        <v>1416709.6</v>
      </c>
      <c r="O7" s="29">
        <v>747339.91</v>
      </c>
      <c r="P7" s="29"/>
      <c r="Q7" s="29"/>
      <c r="R7" s="29"/>
      <c r="S7" s="29"/>
      <c r="T7" s="30">
        <v>0.5</v>
      </c>
    </row>
    <row r="8" spans="1:21" ht="69">
      <c r="A8" s="61" t="s">
        <v>21</v>
      </c>
      <c r="B8" s="27" t="s">
        <v>79</v>
      </c>
      <c r="C8" s="27" t="s">
        <v>92</v>
      </c>
      <c r="D8" s="27" t="s">
        <v>88</v>
      </c>
      <c r="E8" s="28">
        <v>44531</v>
      </c>
      <c r="F8" s="28">
        <v>45449</v>
      </c>
      <c r="G8" s="29">
        <v>1239348.35</v>
      </c>
      <c r="H8" s="29"/>
      <c r="I8" s="29"/>
      <c r="J8" s="29"/>
      <c r="K8" s="29"/>
      <c r="L8" s="29"/>
      <c r="M8" s="29"/>
      <c r="N8" s="29">
        <v>532952.29</v>
      </c>
      <c r="O8" s="29">
        <v>490527.94</v>
      </c>
      <c r="P8" s="29">
        <v>215868.12</v>
      </c>
      <c r="Q8" s="29"/>
      <c r="R8" s="29"/>
      <c r="S8" s="29"/>
      <c r="T8" s="30">
        <v>0.5</v>
      </c>
      <c r="U8" s="82"/>
    </row>
    <row r="9" spans="1:21" ht="54.75">
      <c r="A9" s="61" t="s">
        <v>21</v>
      </c>
      <c r="B9" s="27" t="s">
        <v>79</v>
      </c>
      <c r="C9" s="27" t="s">
        <v>94</v>
      </c>
      <c r="D9" s="27" t="s">
        <v>88</v>
      </c>
      <c r="E9" s="28">
        <v>44562</v>
      </c>
      <c r="F9" s="28">
        <v>45535</v>
      </c>
      <c r="G9" s="29">
        <v>368661.67</v>
      </c>
      <c r="H9" s="29"/>
      <c r="I9" s="29"/>
      <c r="J9" s="29"/>
      <c r="K9" s="29"/>
      <c r="L9" s="29"/>
      <c r="M9" s="29">
        <v>4975.88</v>
      </c>
      <c r="N9" s="29">
        <v>125202.97</v>
      </c>
      <c r="O9" s="29">
        <v>130696.06</v>
      </c>
      <c r="P9" s="29">
        <v>107786.76</v>
      </c>
      <c r="Q9" s="29"/>
      <c r="R9" s="29"/>
      <c r="S9" s="29"/>
      <c r="T9" s="30">
        <v>0.5</v>
      </c>
      <c r="U9" s="82"/>
    </row>
    <row r="10" spans="1:21" ht="96">
      <c r="A10" s="61" t="s">
        <v>21</v>
      </c>
      <c r="B10" s="27" t="s">
        <v>79</v>
      </c>
      <c r="C10" s="27" t="s">
        <v>96</v>
      </c>
      <c r="D10" s="27" t="s">
        <v>88</v>
      </c>
      <c r="E10" s="28">
        <v>44530</v>
      </c>
      <c r="F10" s="28">
        <v>45260</v>
      </c>
      <c r="G10" s="29">
        <v>1251974.72</v>
      </c>
      <c r="H10" s="29"/>
      <c r="I10" s="29"/>
      <c r="J10" s="29"/>
      <c r="K10" s="29"/>
      <c r="L10" s="29"/>
      <c r="M10" s="29">
        <v>243040.2</v>
      </c>
      <c r="N10" s="29">
        <v>509107.4</v>
      </c>
      <c r="O10" s="29">
        <v>499827.12</v>
      </c>
      <c r="P10" s="29"/>
      <c r="Q10" s="29"/>
      <c r="R10" s="29"/>
      <c r="S10" s="29"/>
      <c r="T10" s="30">
        <v>0.5</v>
      </c>
      <c r="U10" s="82"/>
    </row>
    <row r="11" spans="1:20" ht="123.75">
      <c r="A11" s="61" t="s">
        <v>21</v>
      </c>
      <c r="B11" s="27" t="s">
        <v>79</v>
      </c>
      <c r="C11" s="103" t="s">
        <v>108</v>
      </c>
      <c r="D11" s="27" t="s">
        <v>88</v>
      </c>
      <c r="E11" s="28">
        <v>44621</v>
      </c>
      <c r="F11" s="28">
        <v>45991</v>
      </c>
      <c r="G11" s="29">
        <v>2119997.04</v>
      </c>
      <c r="H11" s="29"/>
      <c r="I11" s="29"/>
      <c r="J11" s="29"/>
      <c r="K11" s="29"/>
      <c r="L11" s="29"/>
      <c r="M11" s="29"/>
      <c r="N11" s="29">
        <v>507683.5</v>
      </c>
      <c r="O11" s="29">
        <v>529999.26</v>
      </c>
      <c r="P11" s="29">
        <v>529999.26</v>
      </c>
      <c r="Q11" s="29">
        <v>552315.02</v>
      </c>
      <c r="R11" s="29"/>
      <c r="S11" s="29"/>
      <c r="T11" s="30">
        <v>0.5</v>
      </c>
    </row>
    <row r="12" spans="1:20" ht="132" customHeight="1">
      <c r="A12" s="61" t="s">
        <v>21</v>
      </c>
      <c r="B12" s="27" t="s">
        <v>114</v>
      </c>
      <c r="C12" s="103" t="s">
        <v>174</v>
      </c>
      <c r="D12" s="27" t="s">
        <v>88</v>
      </c>
      <c r="E12" s="28">
        <v>44621</v>
      </c>
      <c r="F12" s="28">
        <v>45991</v>
      </c>
      <c r="G12" s="29">
        <v>303280.93</v>
      </c>
      <c r="H12" s="29"/>
      <c r="I12" s="29"/>
      <c r="J12" s="29"/>
      <c r="K12" s="29"/>
      <c r="L12" s="29"/>
      <c r="M12" s="29"/>
      <c r="N12" s="29"/>
      <c r="O12" s="29"/>
      <c r="P12" s="29">
        <v>184999.14</v>
      </c>
      <c r="Q12" s="29">
        <v>118281.79</v>
      </c>
      <c r="R12" s="29"/>
      <c r="S12" s="29"/>
      <c r="T12" s="30">
        <v>0.5</v>
      </c>
    </row>
    <row r="13" spans="1:20" ht="110.25">
      <c r="A13" s="61" t="s">
        <v>21</v>
      </c>
      <c r="B13" s="27" t="s">
        <v>79</v>
      </c>
      <c r="C13" s="117" t="s">
        <v>110</v>
      </c>
      <c r="D13" s="27" t="s">
        <v>19</v>
      </c>
      <c r="E13" s="28">
        <v>44621</v>
      </c>
      <c r="F13" s="28">
        <v>45352</v>
      </c>
      <c r="G13" s="29">
        <v>161948.5</v>
      </c>
      <c r="H13" s="29"/>
      <c r="I13" s="29"/>
      <c r="J13" s="29"/>
      <c r="K13" s="29"/>
      <c r="L13" s="29"/>
      <c r="M13" s="29"/>
      <c r="N13" s="29">
        <v>67478.53</v>
      </c>
      <c r="O13" s="29">
        <v>80974.25</v>
      </c>
      <c r="P13" s="29">
        <v>13495.72</v>
      </c>
      <c r="Q13" s="29"/>
      <c r="R13" s="29"/>
      <c r="S13" s="29"/>
      <c r="T13" s="30">
        <v>0.5</v>
      </c>
    </row>
    <row r="14" spans="1:20" ht="168" customHeight="1">
      <c r="A14" s="61" t="s">
        <v>21</v>
      </c>
      <c r="B14" s="27" t="s">
        <v>79</v>
      </c>
      <c r="C14" s="103" t="s">
        <v>182</v>
      </c>
      <c r="D14" s="27" t="s">
        <v>19</v>
      </c>
      <c r="E14" s="28">
        <v>45352</v>
      </c>
      <c r="F14" s="28">
        <v>45421</v>
      </c>
      <c r="G14" s="29">
        <v>161948.5</v>
      </c>
      <c r="H14" s="29"/>
      <c r="I14" s="29"/>
      <c r="J14" s="29"/>
      <c r="K14" s="29"/>
      <c r="L14" s="29"/>
      <c r="M14" s="29"/>
      <c r="N14" s="29">
        <v>45663.1</v>
      </c>
      <c r="O14" s="29">
        <v>77319.31</v>
      </c>
      <c r="P14" s="29">
        <v>38966.09</v>
      </c>
      <c r="Q14" s="29"/>
      <c r="R14" s="29"/>
      <c r="S14" s="29"/>
      <c r="T14" s="30">
        <v>0.5</v>
      </c>
    </row>
    <row r="15" spans="1:20" ht="54.75">
      <c r="A15" s="61" t="s">
        <v>21</v>
      </c>
      <c r="B15" s="27" t="s">
        <v>79</v>
      </c>
      <c r="C15" s="27" t="s">
        <v>111</v>
      </c>
      <c r="D15" s="27" t="s">
        <v>88</v>
      </c>
      <c r="E15" s="28"/>
      <c r="F15" s="28"/>
      <c r="G15" s="29">
        <v>586018.66</v>
      </c>
      <c r="H15" s="29"/>
      <c r="I15" s="29"/>
      <c r="J15" s="29"/>
      <c r="K15" s="29"/>
      <c r="L15" s="29"/>
      <c r="M15" s="29">
        <v>211971.87</v>
      </c>
      <c r="N15" s="29">
        <v>291038.75</v>
      </c>
      <c r="O15" s="29">
        <v>83008.04</v>
      </c>
      <c r="P15" s="29"/>
      <c r="Q15" s="29"/>
      <c r="R15" s="29"/>
      <c r="S15" s="29"/>
      <c r="T15" s="30">
        <v>0.5</v>
      </c>
    </row>
    <row r="16" spans="1:20" ht="122.25" customHeight="1">
      <c r="A16" s="61" t="s">
        <v>21</v>
      </c>
      <c r="B16" s="27" t="s">
        <v>112</v>
      </c>
      <c r="C16" s="85" t="s">
        <v>113</v>
      </c>
      <c r="D16" s="27" t="s">
        <v>19</v>
      </c>
      <c r="E16" s="28">
        <v>44635</v>
      </c>
      <c r="F16" s="28">
        <v>45291</v>
      </c>
      <c r="G16" s="29">
        <v>398119.64</v>
      </c>
      <c r="H16" s="29"/>
      <c r="I16" s="29"/>
      <c r="J16" s="29"/>
      <c r="K16" s="29"/>
      <c r="L16" s="29"/>
      <c r="M16" s="29"/>
      <c r="N16" s="29">
        <v>183506.39</v>
      </c>
      <c r="O16" s="29">
        <v>199529.12</v>
      </c>
      <c r="P16" s="29">
        <v>15084.13</v>
      </c>
      <c r="Q16" s="29"/>
      <c r="R16" s="29"/>
      <c r="S16" s="29"/>
      <c r="T16" s="30">
        <v>0.5</v>
      </c>
    </row>
    <row r="17" spans="1:20" ht="155.25" customHeight="1">
      <c r="A17" s="61" t="s">
        <v>21</v>
      </c>
      <c r="B17" s="27" t="s">
        <v>114</v>
      </c>
      <c r="C17" s="85" t="s">
        <v>115</v>
      </c>
      <c r="D17" s="27" t="s">
        <v>73</v>
      </c>
      <c r="E17" s="28">
        <v>44644</v>
      </c>
      <c r="F17" s="28">
        <v>45566</v>
      </c>
      <c r="G17" s="29">
        <v>3108316.48</v>
      </c>
      <c r="H17" s="29"/>
      <c r="I17" s="29"/>
      <c r="J17" s="29"/>
      <c r="K17" s="29"/>
      <c r="L17" s="29"/>
      <c r="M17" s="29"/>
      <c r="N17" s="29">
        <v>1148089.72</v>
      </c>
      <c r="O17" s="29">
        <v>1142856.62</v>
      </c>
      <c r="P17" s="29">
        <v>817370.14</v>
      </c>
      <c r="Q17" s="29"/>
      <c r="R17" s="29"/>
      <c r="S17" s="29"/>
      <c r="T17" s="30">
        <v>0.5</v>
      </c>
    </row>
    <row r="18" spans="1:20" ht="111">
      <c r="A18" s="61" t="s">
        <v>21</v>
      </c>
      <c r="B18" s="27" t="s">
        <v>114</v>
      </c>
      <c r="C18" s="85" t="s">
        <v>116</v>
      </c>
      <c r="D18" s="27" t="s">
        <v>73</v>
      </c>
      <c r="E18" s="28">
        <v>44652</v>
      </c>
      <c r="F18" s="28">
        <v>45200</v>
      </c>
      <c r="G18" s="29">
        <v>1538854.69</v>
      </c>
      <c r="H18" s="29"/>
      <c r="I18" s="29"/>
      <c r="J18" s="29"/>
      <c r="K18" s="29"/>
      <c r="L18" s="29"/>
      <c r="M18" s="29"/>
      <c r="N18" s="29">
        <v>1113031.99</v>
      </c>
      <c r="O18" s="29">
        <v>425822.7</v>
      </c>
      <c r="P18" s="29"/>
      <c r="Q18" s="29"/>
      <c r="R18" s="29"/>
      <c r="S18" s="29"/>
      <c r="T18" s="30">
        <v>0.5</v>
      </c>
    </row>
    <row r="19" spans="1:20" ht="96.75">
      <c r="A19" s="61" t="s">
        <v>21</v>
      </c>
      <c r="B19" s="27" t="s">
        <v>114</v>
      </c>
      <c r="C19" s="85" t="s">
        <v>117</v>
      </c>
      <c r="D19" s="27" t="s">
        <v>88</v>
      </c>
      <c r="E19" s="28">
        <v>44774</v>
      </c>
      <c r="F19" s="28">
        <v>45930</v>
      </c>
      <c r="G19" s="29">
        <v>943062.51</v>
      </c>
      <c r="H19" s="29"/>
      <c r="I19" s="29"/>
      <c r="J19" s="29"/>
      <c r="K19" s="29"/>
      <c r="L19" s="29"/>
      <c r="M19" s="29"/>
      <c r="N19" s="29">
        <v>106455.72</v>
      </c>
      <c r="O19" s="29">
        <v>297355.53</v>
      </c>
      <c r="P19" s="29">
        <v>293652.6</v>
      </c>
      <c r="Q19" s="29">
        <v>245598.66</v>
      </c>
      <c r="R19" s="29"/>
      <c r="S19" s="29"/>
      <c r="T19" s="30">
        <v>0.5</v>
      </c>
    </row>
    <row r="20" spans="1:20" ht="111">
      <c r="A20" s="61" t="s">
        <v>21</v>
      </c>
      <c r="B20" s="27" t="s">
        <v>114</v>
      </c>
      <c r="C20" s="85" t="s">
        <v>118</v>
      </c>
      <c r="D20" s="27" t="s">
        <v>88</v>
      </c>
      <c r="E20" s="28">
        <v>44743</v>
      </c>
      <c r="F20" s="28">
        <v>45412</v>
      </c>
      <c r="G20" s="29">
        <v>147248</v>
      </c>
      <c r="H20" s="29"/>
      <c r="I20" s="29"/>
      <c r="J20" s="29"/>
      <c r="K20" s="29"/>
      <c r="L20" s="29"/>
      <c r="M20" s="29"/>
      <c r="N20" s="29">
        <v>36812</v>
      </c>
      <c r="O20" s="29">
        <v>88348.8</v>
      </c>
      <c r="P20" s="29">
        <v>22087.2</v>
      </c>
      <c r="Q20" s="29"/>
      <c r="R20" s="29"/>
      <c r="S20" s="29"/>
      <c r="T20" s="30">
        <v>0.5</v>
      </c>
    </row>
    <row r="21" spans="1:20" ht="111">
      <c r="A21" s="61" t="s">
        <v>21</v>
      </c>
      <c r="B21" s="27" t="s">
        <v>114</v>
      </c>
      <c r="C21" s="85" t="s">
        <v>188</v>
      </c>
      <c r="D21" s="27" t="s">
        <v>88</v>
      </c>
      <c r="E21" s="28">
        <v>44743</v>
      </c>
      <c r="F21" s="28">
        <v>45397</v>
      </c>
      <c r="G21" s="29">
        <v>147248</v>
      </c>
      <c r="H21" s="29"/>
      <c r="I21" s="29"/>
      <c r="J21" s="29"/>
      <c r="K21" s="29"/>
      <c r="L21" s="29"/>
      <c r="M21" s="29"/>
      <c r="N21" s="29">
        <v>36812</v>
      </c>
      <c r="O21" s="29">
        <v>88348.8</v>
      </c>
      <c r="P21" s="29">
        <v>22087.2</v>
      </c>
      <c r="Q21" s="29"/>
      <c r="R21" s="29"/>
      <c r="S21" s="29"/>
      <c r="T21" s="30">
        <v>0.5</v>
      </c>
    </row>
    <row r="22" spans="1:20" ht="69">
      <c r="A22" s="61" t="s">
        <v>21</v>
      </c>
      <c r="B22" s="27" t="s">
        <v>114</v>
      </c>
      <c r="C22" s="85" t="s">
        <v>119</v>
      </c>
      <c r="D22" s="27" t="s">
        <v>88</v>
      </c>
      <c r="E22" s="28">
        <v>44728</v>
      </c>
      <c r="F22" s="28">
        <v>45253</v>
      </c>
      <c r="G22" s="29">
        <v>97352.99</v>
      </c>
      <c r="H22" s="29"/>
      <c r="I22" s="29"/>
      <c r="J22" s="29"/>
      <c r="K22" s="29"/>
      <c r="L22" s="29"/>
      <c r="M22" s="29"/>
      <c r="N22" s="29">
        <v>23935.67</v>
      </c>
      <c r="O22" s="29">
        <v>73417.32</v>
      </c>
      <c r="P22" s="29"/>
      <c r="Q22" s="29"/>
      <c r="R22" s="29"/>
      <c r="S22" s="29"/>
      <c r="T22" s="30">
        <v>0.5</v>
      </c>
    </row>
    <row r="23" spans="1:20" ht="83.25">
      <c r="A23" s="61" t="s">
        <v>21</v>
      </c>
      <c r="B23" s="27" t="s">
        <v>114</v>
      </c>
      <c r="C23" s="85" t="s">
        <v>120</v>
      </c>
      <c r="D23" s="27" t="s">
        <v>88</v>
      </c>
      <c r="E23" s="28">
        <v>44743</v>
      </c>
      <c r="F23" s="28">
        <v>45930</v>
      </c>
      <c r="G23" s="29">
        <v>292574.44</v>
      </c>
      <c r="H23" s="29"/>
      <c r="I23" s="29"/>
      <c r="J23" s="29"/>
      <c r="K23" s="29"/>
      <c r="L23" s="29"/>
      <c r="M23" s="29"/>
      <c r="N23" s="29">
        <v>38893.62</v>
      </c>
      <c r="O23" s="29">
        <v>89336.06</v>
      </c>
      <c r="P23" s="29">
        <v>89742.01</v>
      </c>
      <c r="Q23" s="29">
        <v>74602.75</v>
      </c>
      <c r="R23" s="29"/>
      <c r="S23" s="29"/>
      <c r="T23" s="30">
        <v>0.5</v>
      </c>
    </row>
    <row r="24" spans="1:20" ht="96">
      <c r="A24" s="61" t="s">
        <v>21</v>
      </c>
      <c r="B24" s="27" t="s">
        <v>114</v>
      </c>
      <c r="C24" s="27" t="s">
        <v>121</v>
      </c>
      <c r="D24" s="27" t="s">
        <v>88</v>
      </c>
      <c r="E24" s="28">
        <v>44774</v>
      </c>
      <c r="F24" s="28">
        <v>45839</v>
      </c>
      <c r="G24" s="29">
        <v>73174.59</v>
      </c>
      <c r="H24" s="29"/>
      <c r="I24" s="29"/>
      <c r="J24" s="29"/>
      <c r="K24" s="29"/>
      <c r="L24" s="29"/>
      <c r="M24" s="29"/>
      <c r="N24" s="29"/>
      <c r="O24" s="29">
        <v>43904.75</v>
      </c>
      <c r="P24" s="29"/>
      <c r="Q24" s="29">
        <v>29269.84</v>
      </c>
      <c r="R24" s="29"/>
      <c r="S24" s="29"/>
      <c r="T24" s="30">
        <v>0.5</v>
      </c>
    </row>
    <row r="25" spans="1:20" ht="123.75">
      <c r="A25" s="61" t="s">
        <v>21</v>
      </c>
      <c r="B25" s="27" t="s">
        <v>114</v>
      </c>
      <c r="C25" s="86" t="s">
        <v>123</v>
      </c>
      <c r="D25" s="27" t="s">
        <v>19</v>
      </c>
      <c r="E25" s="28">
        <v>44764</v>
      </c>
      <c r="F25" s="28">
        <v>45618</v>
      </c>
      <c r="G25" s="29">
        <v>270104.46</v>
      </c>
      <c r="H25" s="29"/>
      <c r="I25" s="29"/>
      <c r="J25" s="29"/>
      <c r="K25" s="29"/>
      <c r="L25" s="29"/>
      <c r="M25" s="29"/>
      <c r="N25" s="29">
        <v>31732.28</v>
      </c>
      <c r="O25" s="29">
        <v>190393.68</v>
      </c>
      <c r="P25" s="29">
        <v>47978.5</v>
      </c>
      <c r="Q25" s="29"/>
      <c r="R25" s="29"/>
      <c r="S25" s="29"/>
      <c r="T25" s="30">
        <v>0.5</v>
      </c>
    </row>
    <row r="26" spans="1:20" ht="133.5" customHeight="1">
      <c r="A26" s="61" t="s">
        <v>21</v>
      </c>
      <c r="B26" s="27" t="s">
        <v>114</v>
      </c>
      <c r="C26" s="86" t="s">
        <v>124</v>
      </c>
      <c r="D26" s="27" t="s">
        <v>88</v>
      </c>
      <c r="E26" s="28">
        <v>44805</v>
      </c>
      <c r="F26" s="28">
        <v>45325</v>
      </c>
      <c r="G26" s="29">
        <v>69973.96</v>
      </c>
      <c r="H26" s="29"/>
      <c r="I26" s="29"/>
      <c r="J26" s="29"/>
      <c r="K26" s="29"/>
      <c r="L26" s="29"/>
      <c r="M26" s="29"/>
      <c r="N26" s="29">
        <v>16630.01</v>
      </c>
      <c r="O26" s="29">
        <v>48864.41</v>
      </c>
      <c r="P26" s="29">
        <v>4479.54</v>
      </c>
      <c r="Q26" s="29"/>
      <c r="R26" s="29"/>
      <c r="S26" s="29"/>
      <c r="T26" s="30">
        <v>0.5</v>
      </c>
    </row>
    <row r="27" spans="1:20" ht="133.5" customHeight="1">
      <c r="A27" s="61" t="s">
        <v>21</v>
      </c>
      <c r="B27" s="27" t="s">
        <v>114</v>
      </c>
      <c r="C27" s="86" t="s">
        <v>180</v>
      </c>
      <c r="D27" s="27" t="s">
        <v>88</v>
      </c>
      <c r="E27" s="28">
        <v>44805</v>
      </c>
      <c r="F27" s="28">
        <v>45406</v>
      </c>
      <c r="G27" s="29">
        <v>69973.96</v>
      </c>
      <c r="H27" s="29"/>
      <c r="I27" s="29"/>
      <c r="J27" s="29"/>
      <c r="K27" s="29"/>
      <c r="L27" s="29"/>
      <c r="M27" s="29"/>
      <c r="N27" s="29">
        <v>16630.01</v>
      </c>
      <c r="O27" s="29">
        <v>48864.41</v>
      </c>
      <c r="P27" s="29">
        <v>4479.54</v>
      </c>
      <c r="Q27" s="29"/>
      <c r="R27" s="29"/>
      <c r="S27" s="29"/>
      <c r="T27" s="30">
        <v>0.5</v>
      </c>
    </row>
    <row r="28" spans="1:20" ht="133.5" customHeight="1">
      <c r="A28" s="61" t="s">
        <v>21</v>
      </c>
      <c r="B28" s="27" t="s">
        <v>114</v>
      </c>
      <c r="C28" s="86" t="s">
        <v>189</v>
      </c>
      <c r="D28" s="27" t="s">
        <v>88</v>
      </c>
      <c r="E28" s="28">
        <v>44805</v>
      </c>
      <c r="F28" s="28">
        <v>45565</v>
      </c>
      <c r="G28" s="29">
        <v>90585.63</v>
      </c>
      <c r="H28" s="29"/>
      <c r="I28" s="29"/>
      <c r="J28" s="29"/>
      <c r="K28" s="29"/>
      <c r="L28" s="29"/>
      <c r="M28" s="29"/>
      <c r="N28" s="29">
        <v>2195.95</v>
      </c>
      <c r="O28" s="29">
        <v>46663.69</v>
      </c>
      <c r="P28" s="29">
        <v>41725.99</v>
      </c>
      <c r="Q28" s="29"/>
      <c r="R28" s="29"/>
      <c r="S28" s="29"/>
      <c r="T28" s="30">
        <v>0.5</v>
      </c>
    </row>
    <row r="29" spans="1:20" ht="133.5" customHeight="1">
      <c r="A29" s="61" t="s">
        <v>21</v>
      </c>
      <c r="B29" s="27" t="s">
        <v>114</v>
      </c>
      <c r="C29" s="86" t="s">
        <v>126</v>
      </c>
      <c r="D29" s="27" t="s">
        <v>127</v>
      </c>
      <c r="E29" s="28">
        <v>44884</v>
      </c>
      <c r="F29" s="28">
        <v>45249</v>
      </c>
      <c r="G29" s="29">
        <v>250000</v>
      </c>
      <c r="H29" s="29"/>
      <c r="I29" s="29"/>
      <c r="J29" s="29"/>
      <c r="K29" s="29"/>
      <c r="L29" s="29"/>
      <c r="M29" s="29"/>
      <c r="N29" s="29">
        <v>6980.33</v>
      </c>
      <c r="O29" s="29">
        <v>243019.67</v>
      </c>
      <c r="P29" s="29"/>
      <c r="Q29" s="29"/>
      <c r="R29" s="29"/>
      <c r="S29" s="29"/>
      <c r="T29" s="30">
        <v>0.5</v>
      </c>
    </row>
    <row r="30" spans="1:20" ht="133.5" customHeight="1">
      <c r="A30" s="61" t="s">
        <v>21</v>
      </c>
      <c r="B30" s="27" t="s">
        <v>27</v>
      </c>
      <c r="C30" s="86" t="s">
        <v>128</v>
      </c>
      <c r="D30" s="27" t="s">
        <v>25</v>
      </c>
      <c r="E30" s="28">
        <v>44866</v>
      </c>
      <c r="F30" s="28">
        <v>45961</v>
      </c>
      <c r="G30" s="29">
        <v>422414.73</v>
      </c>
      <c r="H30" s="29"/>
      <c r="I30" s="29"/>
      <c r="J30" s="29"/>
      <c r="K30" s="29"/>
      <c r="L30" s="29"/>
      <c r="M30" s="29"/>
      <c r="N30" s="29">
        <v>13260.88</v>
      </c>
      <c r="O30" s="29">
        <v>140239.21</v>
      </c>
      <c r="P30" s="29">
        <v>140979.75</v>
      </c>
      <c r="Q30" s="29">
        <v>127934.89</v>
      </c>
      <c r="R30" s="29"/>
      <c r="S30" s="29"/>
      <c r="T30" s="94">
        <v>0.5</v>
      </c>
    </row>
    <row r="31" spans="1:20" ht="133.5" customHeight="1">
      <c r="A31" s="61" t="s">
        <v>21</v>
      </c>
      <c r="B31" s="27" t="s">
        <v>114</v>
      </c>
      <c r="C31" s="86" t="s">
        <v>129</v>
      </c>
      <c r="D31" s="27" t="s">
        <v>19</v>
      </c>
      <c r="E31" s="28">
        <v>44927</v>
      </c>
      <c r="F31" s="28">
        <v>46356</v>
      </c>
      <c r="G31" s="29">
        <v>344666.91</v>
      </c>
      <c r="H31" s="29"/>
      <c r="I31" s="29"/>
      <c r="J31" s="29"/>
      <c r="K31" s="29"/>
      <c r="L31" s="29"/>
      <c r="M31" s="29"/>
      <c r="N31" s="29"/>
      <c r="O31" s="95" t="s">
        <v>131</v>
      </c>
      <c r="P31" s="95" t="s">
        <v>132</v>
      </c>
      <c r="Q31" s="95" t="s">
        <v>133</v>
      </c>
      <c r="R31" s="95" t="s">
        <v>134</v>
      </c>
      <c r="S31" s="95"/>
      <c r="T31" s="94">
        <v>0.5</v>
      </c>
    </row>
    <row r="32" spans="1:20" ht="133.5" customHeight="1">
      <c r="A32" s="61" t="s">
        <v>21</v>
      </c>
      <c r="B32" s="27" t="s">
        <v>27</v>
      </c>
      <c r="C32" s="86" t="s">
        <v>135</v>
      </c>
      <c r="D32" s="27" t="s">
        <v>25</v>
      </c>
      <c r="E32" s="28">
        <v>44869</v>
      </c>
      <c r="F32" s="28">
        <v>46026</v>
      </c>
      <c r="G32" s="29">
        <v>9580692.39</v>
      </c>
      <c r="H32" s="29"/>
      <c r="I32" s="29"/>
      <c r="J32" s="29"/>
      <c r="K32" s="29"/>
      <c r="L32" s="29"/>
      <c r="M32" s="29"/>
      <c r="N32" s="29">
        <v>252123.48</v>
      </c>
      <c r="O32" s="29">
        <v>3025481.81</v>
      </c>
      <c r="P32" s="29">
        <v>3025481.81</v>
      </c>
      <c r="Q32" s="29">
        <v>3025481.81</v>
      </c>
      <c r="R32" s="29">
        <v>252123.48</v>
      </c>
      <c r="S32" s="29"/>
      <c r="T32" s="30">
        <v>0.5</v>
      </c>
    </row>
    <row r="33" spans="1:20" s="80" customFormat="1" ht="110.25">
      <c r="A33" s="61" t="s">
        <v>21</v>
      </c>
      <c r="B33" s="27" t="s">
        <v>27</v>
      </c>
      <c r="C33" s="96" t="s">
        <v>136</v>
      </c>
      <c r="D33" s="27" t="s">
        <v>25</v>
      </c>
      <c r="E33" s="28">
        <v>44927</v>
      </c>
      <c r="F33" s="28">
        <v>46022</v>
      </c>
      <c r="G33" s="29">
        <v>614520</v>
      </c>
      <c r="H33" s="29"/>
      <c r="I33" s="29"/>
      <c r="J33" s="29"/>
      <c r="K33" s="29"/>
      <c r="L33" s="29"/>
      <c r="M33" s="29"/>
      <c r="N33" s="29"/>
      <c r="O33" s="29">
        <v>187770</v>
      </c>
      <c r="P33" s="29">
        <v>204840</v>
      </c>
      <c r="Q33" s="29">
        <v>204840</v>
      </c>
      <c r="R33" s="29">
        <v>17070</v>
      </c>
      <c r="S33" s="29"/>
      <c r="T33" s="30">
        <v>0.5</v>
      </c>
    </row>
    <row r="34" spans="1:20" s="80" customFormat="1" ht="114" customHeight="1">
      <c r="A34" s="98" t="s">
        <v>21</v>
      </c>
      <c r="B34" s="99" t="s">
        <v>27</v>
      </c>
      <c r="C34" s="97" t="s">
        <v>137</v>
      </c>
      <c r="D34" s="99" t="s">
        <v>25</v>
      </c>
      <c r="E34" s="100">
        <v>44895</v>
      </c>
      <c r="F34" s="100">
        <v>45991</v>
      </c>
      <c r="G34" s="101">
        <v>2005764.33</v>
      </c>
      <c r="H34" s="101"/>
      <c r="I34" s="101"/>
      <c r="J34" s="101"/>
      <c r="K34" s="101"/>
      <c r="L34" s="101"/>
      <c r="M34" s="101"/>
      <c r="N34" s="101"/>
      <c r="O34" s="101">
        <v>678639.17</v>
      </c>
      <c r="P34" s="101">
        <v>663562.58</v>
      </c>
      <c r="Q34" s="101">
        <v>663562.58</v>
      </c>
      <c r="R34" s="101"/>
      <c r="S34" s="101"/>
      <c r="T34" s="102">
        <v>0.5</v>
      </c>
    </row>
    <row r="35" spans="1:20" s="80" customFormat="1" ht="114" customHeight="1">
      <c r="A35" s="61" t="s">
        <v>21</v>
      </c>
      <c r="B35" s="27" t="s">
        <v>27</v>
      </c>
      <c r="C35" s="103" t="s">
        <v>138</v>
      </c>
      <c r="D35" s="27" t="s">
        <v>25</v>
      </c>
      <c r="E35" s="28">
        <v>44927</v>
      </c>
      <c r="F35" s="28">
        <v>45991</v>
      </c>
      <c r="G35" s="29">
        <v>3049340.65</v>
      </c>
      <c r="H35" s="29"/>
      <c r="I35" s="29"/>
      <c r="J35" s="29"/>
      <c r="K35" s="29"/>
      <c r="L35" s="29"/>
      <c r="M35" s="29"/>
      <c r="N35" s="29"/>
      <c r="O35" s="29">
        <f>918343.86+53551.43</f>
        <v>971895.29</v>
      </c>
      <c r="P35" s="29">
        <f>968227.3+56460.29</f>
        <v>1024687.5900000001</v>
      </c>
      <c r="Q35" s="29">
        <f>994750.82+58006.96</f>
        <v>1052757.78</v>
      </c>
      <c r="R35" s="29"/>
      <c r="S35" s="29"/>
      <c r="T35" s="30">
        <v>0.5</v>
      </c>
    </row>
    <row r="36" spans="1:20" s="80" customFormat="1" ht="114" customHeight="1">
      <c r="A36" s="61" t="s">
        <v>21</v>
      </c>
      <c r="B36" s="27" t="s">
        <v>27</v>
      </c>
      <c r="C36" s="103" t="s">
        <v>171</v>
      </c>
      <c r="D36" s="27" t="s">
        <v>25</v>
      </c>
      <c r="E36" s="28">
        <v>44927</v>
      </c>
      <c r="F36" s="28">
        <v>45991</v>
      </c>
      <c r="G36" s="29">
        <v>3301259.64</v>
      </c>
      <c r="H36" s="29"/>
      <c r="I36" s="29"/>
      <c r="J36" s="29"/>
      <c r="K36" s="29"/>
      <c r="L36" s="29"/>
      <c r="M36" s="29"/>
      <c r="N36" s="29"/>
      <c r="O36" s="29">
        <v>1003542.56</v>
      </c>
      <c r="P36" s="29">
        <v>1134823.45</v>
      </c>
      <c r="Q36" s="29">
        <v>1162893.64</v>
      </c>
      <c r="R36" s="29"/>
      <c r="S36" s="29"/>
      <c r="T36" s="30">
        <v>0.5</v>
      </c>
    </row>
    <row r="37" spans="1:20" s="80" customFormat="1" ht="114" customHeight="1">
      <c r="A37" s="61" t="s">
        <v>21</v>
      </c>
      <c r="B37" s="27" t="s">
        <v>27</v>
      </c>
      <c r="C37" s="103" t="s">
        <v>139</v>
      </c>
      <c r="D37" s="27" t="s">
        <v>19</v>
      </c>
      <c r="E37" s="28">
        <v>45027</v>
      </c>
      <c r="F37" s="28">
        <v>45758</v>
      </c>
      <c r="G37" s="29">
        <v>890201.95</v>
      </c>
      <c r="H37" s="29"/>
      <c r="I37" s="29"/>
      <c r="J37" s="29"/>
      <c r="K37" s="29"/>
      <c r="L37" s="29"/>
      <c r="M37" s="29"/>
      <c r="N37" s="29"/>
      <c r="O37" s="29">
        <v>422845.93</v>
      </c>
      <c r="P37" s="29">
        <v>422845.93</v>
      </c>
      <c r="Q37" s="29">
        <v>44510.09</v>
      </c>
      <c r="R37" s="29"/>
      <c r="S37" s="29"/>
      <c r="T37" s="30">
        <v>0.5</v>
      </c>
    </row>
    <row r="38" spans="1:20" s="80" customFormat="1" ht="114" customHeight="1">
      <c r="A38" s="61" t="s">
        <v>21</v>
      </c>
      <c r="B38" s="27" t="s">
        <v>27</v>
      </c>
      <c r="C38" s="103" t="s">
        <v>178</v>
      </c>
      <c r="D38" s="27" t="s">
        <v>19</v>
      </c>
      <c r="E38" s="28">
        <v>45027</v>
      </c>
      <c r="F38" s="28">
        <v>45941</v>
      </c>
      <c r="G38" s="29">
        <v>890201.95</v>
      </c>
      <c r="H38" s="29"/>
      <c r="I38" s="29"/>
      <c r="J38" s="29"/>
      <c r="K38" s="29"/>
      <c r="L38" s="29"/>
      <c r="M38" s="29"/>
      <c r="N38" s="29"/>
      <c r="O38" s="29">
        <v>98356.55</v>
      </c>
      <c r="P38" s="29">
        <v>564000</v>
      </c>
      <c r="Q38" s="29">
        <v>227845.4</v>
      </c>
      <c r="R38" s="29"/>
      <c r="S38" s="29"/>
      <c r="T38" s="30">
        <v>0.5</v>
      </c>
    </row>
    <row r="39" spans="1:20" s="80" customFormat="1" ht="114" customHeight="1">
      <c r="A39" s="61" t="s">
        <v>21</v>
      </c>
      <c r="B39" s="27" t="s">
        <v>27</v>
      </c>
      <c r="C39" s="27" t="s">
        <v>142</v>
      </c>
      <c r="D39" s="27" t="s">
        <v>88</v>
      </c>
      <c r="E39" s="28">
        <v>44923</v>
      </c>
      <c r="F39" s="110" t="s">
        <v>173</v>
      </c>
      <c r="G39" s="29">
        <v>27999445.57</v>
      </c>
      <c r="H39" s="29"/>
      <c r="I39" s="29"/>
      <c r="J39" s="29"/>
      <c r="K39" s="29"/>
      <c r="L39" s="29"/>
      <c r="M39" s="29"/>
      <c r="N39" s="29"/>
      <c r="O39" s="29">
        <v>27705639.47</v>
      </c>
      <c r="P39" s="29">
        <v>293806.1</v>
      </c>
      <c r="Q39" s="29"/>
      <c r="R39" s="29"/>
      <c r="S39" s="29"/>
      <c r="T39" s="30">
        <v>0.5</v>
      </c>
    </row>
    <row r="40" spans="1:20" s="80" customFormat="1" ht="114" customHeight="1">
      <c r="A40" s="61" t="s">
        <v>21</v>
      </c>
      <c r="B40" s="27" t="s">
        <v>141</v>
      </c>
      <c r="C40" s="103" t="s">
        <v>140</v>
      </c>
      <c r="D40" s="27" t="s">
        <v>73</v>
      </c>
      <c r="E40" s="28">
        <v>44967</v>
      </c>
      <c r="F40" s="28">
        <v>45056</v>
      </c>
      <c r="G40" s="29">
        <v>182754.72</v>
      </c>
      <c r="H40" s="29"/>
      <c r="I40" s="29"/>
      <c r="J40" s="29"/>
      <c r="K40" s="29"/>
      <c r="L40" s="29"/>
      <c r="M40" s="29"/>
      <c r="N40" s="29"/>
      <c r="O40" s="29"/>
      <c r="P40" s="29"/>
      <c r="Q40" s="29"/>
      <c r="R40" s="29"/>
      <c r="S40" s="29"/>
      <c r="T40" s="30">
        <v>0.5</v>
      </c>
    </row>
    <row r="41" spans="1:20" s="80" customFormat="1" ht="114" customHeight="1">
      <c r="A41" s="61" t="s">
        <v>21</v>
      </c>
      <c r="B41" s="27" t="s">
        <v>27</v>
      </c>
      <c r="C41" s="86" t="s">
        <v>143</v>
      </c>
      <c r="D41" s="27" t="s">
        <v>73</v>
      </c>
      <c r="E41" s="28">
        <v>45019</v>
      </c>
      <c r="F41" s="28">
        <v>45750</v>
      </c>
      <c r="G41" s="29">
        <v>1499050.07</v>
      </c>
      <c r="H41" s="29"/>
      <c r="I41" s="29"/>
      <c r="J41" s="29"/>
      <c r="K41" s="29"/>
      <c r="L41" s="29"/>
      <c r="M41" s="29"/>
      <c r="N41" s="29"/>
      <c r="O41" s="108">
        <v>902310.86</v>
      </c>
      <c r="P41" s="108">
        <v>504630.29</v>
      </c>
      <c r="Q41" s="108">
        <v>92108.92</v>
      </c>
      <c r="R41" s="29"/>
      <c r="S41" s="29"/>
      <c r="T41" s="30">
        <v>0.5</v>
      </c>
    </row>
    <row r="42" spans="1:20" s="80" customFormat="1" ht="114" customHeight="1">
      <c r="A42" s="61" t="s">
        <v>21</v>
      </c>
      <c r="B42" s="27" t="s">
        <v>27</v>
      </c>
      <c r="C42" s="86" t="s">
        <v>144</v>
      </c>
      <c r="D42" s="27" t="s">
        <v>73</v>
      </c>
      <c r="E42" s="28">
        <v>45000</v>
      </c>
      <c r="F42" s="28">
        <v>45366</v>
      </c>
      <c r="G42" s="29">
        <v>747754.6</v>
      </c>
      <c r="H42" s="29"/>
      <c r="I42" s="29"/>
      <c r="J42" s="29"/>
      <c r="K42" s="29"/>
      <c r="L42" s="29"/>
      <c r="M42" s="29"/>
      <c r="N42" s="29"/>
      <c r="O42" s="108">
        <v>607550.67</v>
      </c>
      <c r="P42" s="108">
        <v>140203.93</v>
      </c>
      <c r="Q42" s="108"/>
      <c r="R42" s="29"/>
      <c r="S42" s="29"/>
      <c r="T42" s="30">
        <v>0.5</v>
      </c>
    </row>
    <row r="43" spans="1:20" s="80" customFormat="1" ht="114" customHeight="1">
      <c r="A43" s="61" t="s">
        <v>21</v>
      </c>
      <c r="B43" s="27" t="s">
        <v>27</v>
      </c>
      <c r="C43" s="86" t="s">
        <v>191</v>
      </c>
      <c r="D43" s="27" t="s">
        <v>73</v>
      </c>
      <c r="E43" s="28" t="s">
        <v>192</v>
      </c>
      <c r="F43" s="28">
        <v>45512</v>
      </c>
      <c r="G43" s="29">
        <v>747754.6</v>
      </c>
      <c r="H43" s="29"/>
      <c r="I43" s="29"/>
      <c r="J43" s="29"/>
      <c r="K43" s="29"/>
      <c r="L43" s="29"/>
      <c r="M43" s="29"/>
      <c r="N43" s="29"/>
      <c r="O43" s="108">
        <v>607550.67</v>
      </c>
      <c r="P43" s="108">
        <v>140203.93</v>
      </c>
      <c r="Q43" s="108"/>
      <c r="R43" s="29"/>
      <c r="S43" s="29"/>
      <c r="T43" s="30">
        <v>0.5</v>
      </c>
    </row>
    <row r="44" spans="1:20" s="80" customFormat="1" ht="114" customHeight="1">
      <c r="A44" s="61" t="s">
        <v>21</v>
      </c>
      <c r="B44" s="27" t="s">
        <v>27</v>
      </c>
      <c r="C44" s="86" t="s">
        <v>145</v>
      </c>
      <c r="D44" s="27" t="s">
        <v>73</v>
      </c>
      <c r="E44" s="28">
        <v>45000</v>
      </c>
      <c r="F44" s="28">
        <v>46096</v>
      </c>
      <c r="G44" s="29">
        <v>5583975.31</v>
      </c>
      <c r="H44" s="29"/>
      <c r="I44" s="29"/>
      <c r="J44" s="29"/>
      <c r="K44" s="29"/>
      <c r="L44" s="29"/>
      <c r="M44" s="29"/>
      <c r="N44" s="29"/>
      <c r="O44" s="108">
        <v>3228235.73</v>
      </c>
      <c r="P44" s="108">
        <v>1046995.32</v>
      </c>
      <c r="Q44" s="108">
        <v>1046995.32</v>
      </c>
      <c r="R44" s="29">
        <v>261748.94</v>
      </c>
      <c r="S44" s="29"/>
      <c r="T44" s="30">
        <v>0.5</v>
      </c>
    </row>
    <row r="45" spans="1:20" s="80" customFormat="1" ht="114" customHeight="1">
      <c r="A45" s="61" t="s">
        <v>21</v>
      </c>
      <c r="B45" s="27" t="s">
        <v>146</v>
      </c>
      <c r="C45" s="86" t="s">
        <v>147</v>
      </c>
      <c r="D45" s="27" t="s">
        <v>88</v>
      </c>
      <c r="E45" s="28">
        <v>45017</v>
      </c>
      <c r="F45" s="28">
        <v>45291</v>
      </c>
      <c r="G45" s="29">
        <v>80510.27</v>
      </c>
      <c r="H45" s="29"/>
      <c r="I45" s="29"/>
      <c r="J45" s="29"/>
      <c r="K45" s="29"/>
      <c r="L45" s="29"/>
      <c r="M45" s="29"/>
      <c r="N45" s="29"/>
      <c r="O45" s="108">
        <v>71564.68</v>
      </c>
      <c r="P45" s="108">
        <v>8945.59</v>
      </c>
      <c r="Q45" s="108"/>
      <c r="R45" s="29"/>
      <c r="S45" s="29"/>
      <c r="T45" s="30">
        <v>0.5</v>
      </c>
    </row>
    <row r="46" spans="1:20" s="80" customFormat="1" ht="114" customHeight="1">
      <c r="A46" s="61" t="s">
        <v>21</v>
      </c>
      <c r="B46" s="27" t="s">
        <v>149</v>
      </c>
      <c r="C46" s="86" t="s">
        <v>148</v>
      </c>
      <c r="D46" s="27" t="s">
        <v>88</v>
      </c>
      <c r="E46" s="28">
        <v>45017</v>
      </c>
      <c r="F46" s="28">
        <v>45962</v>
      </c>
      <c r="G46" s="29">
        <v>214551.83</v>
      </c>
      <c r="H46" s="29"/>
      <c r="I46" s="29"/>
      <c r="J46" s="29"/>
      <c r="K46" s="29"/>
      <c r="L46" s="29"/>
      <c r="M46" s="29"/>
      <c r="N46" s="29"/>
      <c r="O46" s="108">
        <v>55368.24</v>
      </c>
      <c r="P46" s="108">
        <v>83052.36</v>
      </c>
      <c r="Q46" s="108">
        <v>76131.23</v>
      </c>
      <c r="R46" s="29"/>
      <c r="S46" s="29"/>
      <c r="T46" s="30">
        <v>0.5</v>
      </c>
    </row>
    <row r="47" spans="1:20" s="80" customFormat="1" ht="114" customHeight="1">
      <c r="A47" s="61" t="s">
        <v>21</v>
      </c>
      <c r="B47" s="27" t="s">
        <v>27</v>
      </c>
      <c r="C47" s="86" t="s">
        <v>150</v>
      </c>
      <c r="D47" s="27" t="s">
        <v>88</v>
      </c>
      <c r="E47" s="28">
        <v>45037</v>
      </c>
      <c r="F47" s="28">
        <v>45747</v>
      </c>
      <c r="G47" s="29">
        <v>694720.44</v>
      </c>
      <c r="H47" s="29"/>
      <c r="I47" s="29"/>
      <c r="J47" s="29"/>
      <c r="K47" s="29"/>
      <c r="L47" s="29"/>
      <c r="M47" s="29"/>
      <c r="N47" s="29"/>
      <c r="O47" s="108" t="s">
        <v>151</v>
      </c>
      <c r="P47" s="108" t="s">
        <v>152</v>
      </c>
      <c r="Q47" s="108" t="s">
        <v>153</v>
      </c>
      <c r="R47" s="29"/>
      <c r="S47" s="29"/>
      <c r="T47" s="30">
        <v>0.5</v>
      </c>
    </row>
    <row r="48" spans="1:20" s="80" customFormat="1" ht="114" customHeight="1">
      <c r="A48" s="61" t="s">
        <v>21</v>
      </c>
      <c r="B48" s="27" t="s">
        <v>114</v>
      </c>
      <c r="C48" s="86" t="s">
        <v>154</v>
      </c>
      <c r="D48" s="27" t="s">
        <v>88</v>
      </c>
      <c r="E48" s="28">
        <v>45045</v>
      </c>
      <c r="F48" s="28">
        <v>45228</v>
      </c>
      <c r="G48" s="29">
        <v>53495</v>
      </c>
      <c r="H48" s="29"/>
      <c r="I48" s="29"/>
      <c r="J48" s="29"/>
      <c r="K48" s="29"/>
      <c r="L48" s="29"/>
      <c r="M48" s="29"/>
      <c r="N48" s="29"/>
      <c r="O48" s="108">
        <v>53945</v>
      </c>
      <c r="P48" s="108"/>
      <c r="Q48" s="108"/>
      <c r="R48" s="29"/>
      <c r="S48" s="29"/>
      <c r="T48" s="30">
        <v>0.5</v>
      </c>
    </row>
    <row r="49" spans="1:20" s="80" customFormat="1" ht="114" customHeight="1">
      <c r="A49" s="61" t="s">
        <v>21</v>
      </c>
      <c r="B49" s="27" t="s">
        <v>27</v>
      </c>
      <c r="C49" s="86" t="s">
        <v>155</v>
      </c>
      <c r="D49" s="27" t="s">
        <v>19</v>
      </c>
      <c r="E49" s="28">
        <v>45094</v>
      </c>
      <c r="F49" s="28">
        <v>46112</v>
      </c>
      <c r="G49" s="29">
        <v>1899497.82</v>
      </c>
      <c r="H49" s="29"/>
      <c r="I49" s="29"/>
      <c r="J49" s="29"/>
      <c r="K49" s="29"/>
      <c r="L49" s="29"/>
      <c r="M49" s="29"/>
      <c r="N49" s="29"/>
      <c r="O49" s="108">
        <v>60000</v>
      </c>
      <c r="P49" s="108">
        <v>690726.48</v>
      </c>
      <c r="Q49" s="108">
        <v>803408.1</v>
      </c>
      <c r="R49" s="29">
        <v>345363.24</v>
      </c>
      <c r="S49" s="29"/>
      <c r="T49" s="30">
        <v>0.5</v>
      </c>
    </row>
    <row r="50" spans="1:20" s="80" customFormat="1" ht="114" customHeight="1">
      <c r="A50" s="61" t="s">
        <v>21</v>
      </c>
      <c r="B50" s="27" t="s">
        <v>27</v>
      </c>
      <c r="C50" s="86" t="s">
        <v>156</v>
      </c>
      <c r="D50" s="27" t="s">
        <v>88</v>
      </c>
      <c r="E50" s="28">
        <v>45147</v>
      </c>
      <c r="F50" s="28">
        <v>46022</v>
      </c>
      <c r="G50" s="29">
        <v>3797421.66</v>
      </c>
      <c r="H50" s="29"/>
      <c r="I50" s="29"/>
      <c r="J50" s="29"/>
      <c r="K50" s="29"/>
      <c r="L50" s="29"/>
      <c r="M50" s="29"/>
      <c r="N50" s="29"/>
      <c r="O50" s="108">
        <v>406866.61</v>
      </c>
      <c r="P50" s="108">
        <v>1627466.63</v>
      </c>
      <c r="Q50" s="108">
        <v>1627466.63</v>
      </c>
      <c r="R50" s="29">
        <v>135622.19</v>
      </c>
      <c r="S50" s="29"/>
      <c r="T50" s="30">
        <v>0.5</v>
      </c>
    </row>
    <row r="51" spans="1:20" s="80" customFormat="1" ht="114" customHeight="1">
      <c r="A51" s="61" t="s">
        <v>21</v>
      </c>
      <c r="B51" s="27" t="s">
        <v>27</v>
      </c>
      <c r="C51" s="86" t="s">
        <v>157</v>
      </c>
      <c r="D51" s="27" t="s">
        <v>73</v>
      </c>
      <c r="E51" s="28">
        <v>45200</v>
      </c>
      <c r="F51" s="28">
        <v>45566</v>
      </c>
      <c r="G51" s="29">
        <v>1332650.85</v>
      </c>
      <c r="H51" s="29"/>
      <c r="I51" s="29"/>
      <c r="J51" s="29"/>
      <c r="K51" s="29"/>
      <c r="L51" s="29"/>
      <c r="M51" s="29"/>
      <c r="N51" s="29"/>
      <c r="O51" s="108">
        <v>133265.09</v>
      </c>
      <c r="P51" s="108">
        <v>1199385.76</v>
      </c>
      <c r="Q51" s="108"/>
      <c r="R51" s="29"/>
      <c r="S51" s="29"/>
      <c r="T51" s="30">
        <v>0.5</v>
      </c>
    </row>
    <row r="52" spans="1:20" s="80" customFormat="1" ht="114" customHeight="1">
      <c r="A52" s="61" t="s">
        <v>21</v>
      </c>
      <c r="B52" s="27" t="s">
        <v>27</v>
      </c>
      <c r="C52" s="86" t="s">
        <v>158</v>
      </c>
      <c r="D52" s="27" t="s">
        <v>88</v>
      </c>
      <c r="E52" s="28">
        <v>45261</v>
      </c>
      <c r="F52" s="28">
        <v>45900</v>
      </c>
      <c r="G52" s="29">
        <v>1126975.71</v>
      </c>
      <c r="H52" s="29"/>
      <c r="I52" s="29"/>
      <c r="J52" s="29"/>
      <c r="K52" s="29"/>
      <c r="L52" s="29"/>
      <c r="M52" s="29"/>
      <c r="N52" s="29"/>
      <c r="O52" s="108">
        <v>0</v>
      </c>
      <c r="P52" s="108">
        <v>640772.1</v>
      </c>
      <c r="Q52" s="108">
        <v>486203.61</v>
      </c>
      <c r="R52" s="29"/>
      <c r="S52" s="29"/>
      <c r="T52" s="30">
        <v>0.5</v>
      </c>
    </row>
    <row r="53" spans="1:20" s="80" customFormat="1" ht="114" customHeight="1">
      <c r="A53" s="61" t="s">
        <v>21</v>
      </c>
      <c r="B53" s="27" t="s">
        <v>27</v>
      </c>
      <c r="C53" s="86" t="s">
        <v>159</v>
      </c>
      <c r="D53" s="27" t="s">
        <v>25</v>
      </c>
      <c r="E53" s="28">
        <v>45181</v>
      </c>
      <c r="F53" s="28">
        <v>46519</v>
      </c>
      <c r="G53" s="29">
        <v>746981.83</v>
      </c>
      <c r="H53" s="29"/>
      <c r="I53" s="29"/>
      <c r="J53" s="29"/>
      <c r="K53" s="29"/>
      <c r="L53" s="29"/>
      <c r="M53" s="29"/>
      <c r="N53" s="29"/>
      <c r="O53" s="108" t="s">
        <v>164</v>
      </c>
      <c r="P53" s="108" t="s">
        <v>160</v>
      </c>
      <c r="Q53" s="108" t="s">
        <v>160</v>
      </c>
      <c r="R53" s="108" t="s">
        <v>162</v>
      </c>
      <c r="S53" s="108" t="s">
        <v>163</v>
      </c>
      <c r="T53" s="30">
        <v>0.5</v>
      </c>
    </row>
    <row r="54" spans="1:20" s="80" customFormat="1" ht="114" customHeight="1">
      <c r="A54" s="61" t="s">
        <v>21</v>
      </c>
      <c r="B54" s="27" t="s">
        <v>149</v>
      </c>
      <c r="C54" s="86" t="s">
        <v>165</v>
      </c>
      <c r="D54" s="27" t="s">
        <v>73</v>
      </c>
      <c r="E54" s="28">
        <v>45182</v>
      </c>
      <c r="F54" s="28">
        <v>45120</v>
      </c>
      <c r="G54" s="29">
        <v>192517.43</v>
      </c>
      <c r="H54" s="29"/>
      <c r="I54" s="29"/>
      <c r="J54" s="29"/>
      <c r="K54" s="29"/>
      <c r="L54" s="29"/>
      <c r="M54" s="29"/>
      <c r="N54" s="29"/>
      <c r="O54" s="108" t="s">
        <v>166</v>
      </c>
      <c r="P54" s="108" t="s">
        <v>167</v>
      </c>
      <c r="Q54" s="108"/>
      <c r="R54" s="108"/>
      <c r="S54" s="108"/>
      <c r="T54" s="30">
        <v>0.5</v>
      </c>
    </row>
    <row r="55" spans="1:20" s="80" customFormat="1" ht="114" customHeight="1">
      <c r="A55" s="61" t="s">
        <v>21</v>
      </c>
      <c r="B55" s="27" t="s">
        <v>27</v>
      </c>
      <c r="C55" s="86" t="s">
        <v>168</v>
      </c>
      <c r="D55" s="27" t="s">
        <v>19</v>
      </c>
      <c r="E55" s="28">
        <v>45197</v>
      </c>
      <c r="F55" s="28">
        <v>46112</v>
      </c>
      <c r="G55" s="29">
        <v>1899970.88</v>
      </c>
      <c r="H55" s="29"/>
      <c r="I55" s="29"/>
      <c r="J55" s="29"/>
      <c r="K55" s="29"/>
      <c r="L55" s="29"/>
      <c r="M55" s="29"/>
      <c r="N55" s="29"/>
      <c r="O55" s="108">
        <v>0</v>
      </c>
      <c r="P55" s="108">
        <v>759988.35</v>
      </c>
      <c r="Q55" s="108">
        <v>759988.35</v>
      </c>
      <c r="R55" s="108">
        <v>379994.18</v>
      </c>
      <c r="S55" s="108"/>
      <c r="T55" s="30">
        <v>0.5</v>
      </c>
    </row>
    <row r="56" spans="1:20" s="80" customFormat="1" ht="114" customHeight="1">
      <c r="A56" s="61" t="s">
        <v>21</v>
      </c>
      <c r="B56" s="27" t="s">
        <v>27</v>
      </c>
      <c r="C56" s="86" t="s">
        <v>169</v>
      </c>
      <c r="D56" s="27" t="s">
        <v>19</v>
      </c>
      <c r="E56" s="28">
        <v>45200</v>
      </c>
      <c r="F56" s="28">
        <v>46142</v>
      </c>
      <c r="G56" s="29">
        <v>1899594.79</v>
      </c>
      <c r="H56" s="29"/>
      <c r="I56" s="29"/>
      <c r="J56" s="29"/>
      <c r="K56" s="29"/>
      <c r="L56" s="29"/>
      <c r="M56" s="29"/>
      <c r="N56" s="29"/>
      <c r="O56" s="108">
        <v>122554.5</v>
      </c>
      <c r="P56" s="108">
        <v>735327.02</v>
      </c>
      <c r="Q56" s="108">
        <v>735327.02</v>
      </c>
      <c r="R56" s="108">
        <v>306386.25</v>
      </c>
      <c r="S56" s="108"/>
      <c r="T56" s="30">
        <v>0.5</v>
      </c>
    </row>
    <row r="57" spans="1:20" s="80" customFormat="1" ht="114" customHeight="1">
      <c r="A57" s="61" t="s">
        <v>21</v>
      </c>
      <c r="B57" s="27" t="s">
        <v>27</v>
      </c>
      <c r="C57" s="86" t="s">
        <v>176</v>
      </c>
      <c r="D57" s="27" t="s">
        <v>19</v>
      </c>
      <c r="E57" s="28">
        <v>45293</v>
      </c>
      <c r="F57" s="28">
        <v>46142</v>
      </c>
      <c r="G57" s="29">
        <v>1899594.79</v>
      </c>
      <c r="H57" s="29"/>
      <c r="I57" s="29"/>
      <c r="J57" s="29"/>
      <c r="K57" s="29"/>
      <c r="L57" s="29"/>
      <c r="M57" s="29"/>
      <c r="N57" s="29"/>
      <c r="O57" s="108">
        <v>0</v>
      </c>
      <c r="P57" s="108">
        <v>735327.02</v>
      </c>
      <c r="Q57" s="108">
        <v>821836.08</v>
      </c>
      <c r="R57" s="108">
        <v>342431.69</v>
      </c>
      <c r="S57" s="108"/>
      <c r="T57" s="30">
        <v>0.5</v>
      </c>
    </row>
    <row r="58" spans="1:20" s="80" customFormat="1" ht="114" customHeight="1">
      <c r="A58" s="61" t="s">
        <v>21</v>
      </c>
      <c r="B58" s="27" t="s">
        <v>27</v>
      </c>
      <c r="C58" s="86" t="s">
        <v>170</v>
      </c>
      <c r="D58" s="27" t="s">
        <v>88</v>
      </c>
      <c r="E58" s="28">
        <v>45231</v>
      </c>
      <c r="F58" s="28">
        <v>45901</v>
      </c>
      <c r="G58" s="29">
        <v>2239996.66</v>
      </c>
      <c r="H58" s="29"/>
      <c r="I58" s="29"/>
      <c r="J58" s="29"/>
      <c r="K58" s="29"/>
      <c r="L58" s="29"/>
      <c r="M58" s="29"/>
      <c r="N58" s="29"/>
      <c r="O58" s="108">
        <v>101818.03</v>
      </c>
      <c r="P58" s="108">
        <v>1221816.36</v>
      </c>
      <c r="Q58" s="108">
        <v>916362.27</v>
      </c>
      <c r="R58" s="108"/>
      <c r="S58" s="108"/>
      <c r="T58" s="30">
        <v>0.5</v>
      </c>
    </row>
    <row r="59" spans="1:20" s="80" customFormat="1" ht="114" customHeight="1">
      <c r="A59" s="61" t="s">
        <v>21</v>
      </c>
      <c r="B59" s="27" t="s">
        <v>27</v>
      </c>
      <c r="C59" s="86" t="s">
        <v>172</v>
      </c>
      <c r="D59" s="27" t="s">
        <v>73</v>
      </c>
      <c r="E59" s="28">
        <v>45251</v>
      </c>
      <c r="F59" s="28">
        <v>45281</v>
      </c>
      <c r="G59" s="29">
        <v>2140909.1</v>
      </c>
      <c r="H59" s="29"/>
      <c r="I59" s="29"/>
      <c r="J59" s="29"/>
      <c r="K59" s="29"/>
      <c r="L59" s="29"/>
      <c r="M59" s="29"/>
      <c r="N59" s="29"/>
      <c r="O59" s="108">
        <v>0</v>
      </c>
      <c r="P59" s="108">
        <v>2140909.1</v>
      </c>
      <c r="Q59" s="108"/>
      <c r="R59" s="108"/>
      <c r="S59" s="108"/>
      <c r="T59" s="30">
        <v>0.5</v>
      </c>
    </row>
    <row r="60" spans="1:20" s="80" customFormat="1" ht="114" customHeight="1">
      <c r="A60" s="61" t="s">
        <v>21</v>
      </c>
      <c r="B60" s="27" t="s">
        <v>141</v>
      </c>
      <c r="C60" s="86" t="s">
        <v>175</v>
      </c>
      <c r="D60" s="27" t="s">
        <v>19</v>
      </c>
      <c r="E60" s="28">
        <v>45292</v>
      </c>
      <c r="F60" s="28">
        <v>45473</v>
      </c>
      <c r="G60" s="29">
        <v>86115.37</v>
      </c>
      <c r="H60" s="29"/>
      <c r="I60" s="29"/>
      <c r="J60" s="29"/>
      <c r="K60" s="29"/>
      <c r="L60" s="29"/>
      <c r="M60" s="29"/>
      <c r="N60" s="29"/>
      <c r="O60" s="108">
        <v>0</v>
      </c>
      <c r="P60" s="108">
        <v>86115.37</v>
      </c>
      <c r="Q60" s="108"/>
      <c r="R60" s="108"/>
      <c r="S60" s="108"/>
      <c r="T60" s="30">
        <v>0.5</v>
      </c>
    </row>
    <row r="61" spans="1:20" s="80" customFormat="1" ht="114" customHeight="1">
      <c r="A61" s="61" t="s">
        <v>21</v>
      </c>
      <c r="B61" s="27" t="s">
        <v>27</v>
      </c>
      <c r="C61" s="86" t="s">
        <v>177</v>
      </c>
      <c r="D61" s="27" t="s">
        <v>73</v>
      </c>
      <c r="E61" s="28">
        <v>45292</v>
      </c>
      <c r="F61" s="28">
        <v>45961</v>
      </c>
      <c r="G61" s="29">
        <v>3055903.26</v>
      </c>
      <c r="H61" s="29"/>
      <c r="I61" s="29"/>
      <c r="J61" s="29"/>
      <c r="K61" s="29"/>
      <c r="L61" s="29"/>
      <c r="M61" s="29"/>
      <c r="N61" s="29"/>
      <c r="O61" s="108"/>
      <c r="P61" s="108">
        <v>1748278.54</v>
      </c>
      <c r="Q61" s="108">
        <v>1307624.72</v>
      </c>
      <c r="R61" s="108"/>
      <c r="S61" s="108"/>
      <c r="T61" s="30">
        <v>0.5</v>
      </c>
    </row>
    <row r="62" spans="1:20" s="80" customFormat="1" ht="130.5" customHeight="1">
      <c r="A62" s="61" t="s">
        <v>21</v>
      </c>
      <c r="B62" s="27" t="s">
        <v>27</v>
      </c>
      <c r="C62" s="86" t="s">
        <v>179</v>
      </c>
      <c r="D62" s="27" t="s">
        <v>88</v>
      </c>
      <c r="E62" s="28">
        <v>45288</v>
      </c>
      <c r="F62" s="28">
        <v>45747</v>
      </c>
      <c r="G62" s="29">
        <v>49554506.5</v>
      </c>
      <c r="H62" s="29"/>
      <c r="I62" s="29"/>
      <c r="J62" s="29"/>
      <c r="K62" s="29"/>
      <c r="L62" s="29"/>
      <c r="M62" s="29"/>
      <c r="N62" s="29"/>
      <c r="O62" s="108"/>
      <c r="P62" s="108">
        <v>44113949.3</v>
      </c>
      <c r="Q62" s="108">
        <v>5440557.2</v>
      </c>
      <c r="R62" s="108"/>
      <c r="S62" s="108"/>
      <c r="T62" s="30">
        <v>0.5</v>
      </c>
    </row>
    <row r="63" spans="1:20" s="80" customFormat="1" ht="54.75">
      <c r="A63" s="61" t="s">
        <v>21</v>
      </c>
      <c r="B63" s="27" t="s">
        <v>27</v>
      </c>
      <c r="C63" s="112" t="s">
        <v>181</v>
      </c>
      <c r="D63" s="113" t="s">
        <v>73</v>
      </c>
      <c r="E63" s="114">
        <v>45345</v>
      </c>
      <c r="F63" s="114">
        <v>45747</v>
      </c>
      <c r="G63" s="115">
        <v>689284.32</v>
      </c>
      <c r="H63" s="115"/>
      <c r="I63" s="115"/>
      <c r="J63" s="115"/>
      <c r="K63" s="115"/>
      <c r="L63" s="115"/>
      <c r="M63" s="115"/>
      <c r="N63" s="115"/>
      <c r="O63" s="115"/>
      <c r="P63" s="115">
        <v>516963.61</v>
      </c>
      <c r="Q63" s="115">
        <v>172321.21</v>
      </c>
      <c r="R63" s="115"/>
      <c r="S63" s="115"/>
      <c r="T63" s="116">
        <v>0.5</v>
      </c>
    </row>
    <row r="64" spans="1:20" s="80" customFormat="1" ht="69">
      <c r="A64" s="61" t="s">
        <v>21</v>
      </c>
      <c r="B64" s="27" t="s">
        <v>27</v>
      </c>
      <c r="C64" s="112" t="s">
        <v>183</v>
      </c>
      <c r="D64" s="113" t="s">
        <v>73</v>
      </c>
      <c r="E64" s="114">
        <v>45352</v>
      </c>
      <c r="F64" s="114">
        <v>46157</v>
      </c>
      <c r="G64" s="115">
        <v>467333.52</v>
      </c>
      <c r="H64" s="115"/>
      <c r="I64" s="115"/>
      <c r="J64" s="115"/>
      <c r="K64" s="115"/>
      <c r="L64" s="115"/>
      <c r="M64" s="115"/>
      <c r="N64" s="115"/>
      <c r="O64" s="115"/>
      <c r="P64" s="115">
        <v>348558</v>
      </c>
      <c r="Q64" s="115">
        <v>67352.21</v>
      </c>
      <c r="R64" s="115">
        <v>51423.31</v>
      </c>
      <c r="S64" s="115"/>
      <c r="T64" s="116">
        <v>0.5</v>
      </c>
    </row>
    <row r="65" spans="1:20" s="80" customFormat="1" ht="54.75">
      <c r="A65" s="61" t="s">
        <v>21</v>
      </c>
      <c r="B65" s="27" t="s">
        <v>114</v>
      </c>
      <c r="C65" s="112" t="s">
        <v>184</v>
      </c>
      <c r="D65" s="113" t="s">
        <v>73</v>
      </c>
      <c r="E65" s="114">
        <v>45375</v>
      </c>
      <c r="F65" s="114">
        <v>45747</v>
      </c>
      <c r="G65" s="115">
        <v>324128.93</v>
      </c>
      <c r="H65" s="115"/>
      <c r="I65" s="115"/>
      <c r="J65" s="115"/>
      <c r="K65" s="115"/>
      <c r="L65" s="115"/>
      <c r="M65" s="115"/>
      <c r="N65" s="115"/>
      <c r="O65" s="115"/>
      <c r="P65" s="115">
        <v>226888.86</v>
      </c>
      <c r="Q65" s="115">
        <v>97240.07</v>
      </c>
      <c r="R65" s="115"/>
      <c r="S65" s="115"/>
      <c r="T65" s="116">
        <v>0.5</v>
      </c>
    </row>
    <row r="66" spans="1:20" s="80" customFormat="1" ht="54.75">
      <c r="A66" s="98" t="s">
        <v>21</v>
      </c>
      <c r="B66" s="27" t="s">
        <v>114</v>
      </c>
      <c r="C66" s="118" t="s">
        <v>185</v>
      </c>
      <c r="D66" s="119" t="s">
        <v>73</v>
      </c>
      <c r="E66" s="120">
        <v>45375</v>
      </c>
      <c r="F66" s="120">
        <v>45626</v>
      </c>
      <c r="G66" s="121">
        <v>209582.77</v>
      </c>
      <c r="H66" s="121"/>
      <c r="I66" s="121"/>
      <c r="J66" s="121"/>
      <c r="K66" s="121"/>
      <c r="L66" s="121"/>
      <c r="M66" s="121"/>
      <c r="N66" s="121"/>
      <c r="O66" s="121"/>
      <c r="P66" s="121">
        <v>209582.77</v>
      </c>
      <c r="Q66" s="121"/>
      <c r="R66" s="121"/>
      <c r="S66" s="121"/>
      <c r="T66" s="122">
        <v>0.5</v>
      </c>
    </row>
    <row r="67" spans="1:20" s="80" customFormat="1" ht="54.75">
      <c r="A67" s="61" t="s">
        <v>21</v>
      </c>
      <c r="B67" s="27" t="s">
        <v>114</v>
      </c>
      <c r="C67" s="112" t="s">
        <v>186</v>
      </c>
      <c r="D67" s="113" t="s">
        <v>73</v>
      </c>
      <c r="E67" s="114">
        <v>45375</v>
      </c>
      <c r="F67" s="114">
        <v>45626</v>
      </c>
      <c r="G67" s="115">
        <v>229128.42</v>
      </c>
      <c r="H67" s="115"/>
      <c r="I67" s="115"/>
      <c r="J67" s="115"/>
      <c r="K67" s="115"/>
      <c r="L67" s="115"/>
      <c r="M67" s="115"/>
      <c r="N67" s="115"/>
      <c r="O67" s="115"/>
      <c r="P67" s="115">
        <v>229128.42</v>
      </c>
      <c r="Q67" s="115"/>
      <c r="R67" s="115"/>
      <c r="S67" s="115"/>
      <c r="T67" s="116">
        <v>0.5</v>
      </c>
    </row>
    <row r="68" spans="1:20" s="80" customFormat="1" ht="82.5">
      <c r="A68" s="61" t="s">
        <v>21</v>
      </c>
      <c r="B68" s="27" t="s">
        <v>27</v>
      </c>
      <c r="C68" s="112" t="s">
        <v>187</v>
      </c>
      <c r="D68" s="113" t="s">
        <v>73</v>
      </c>
      <c r="E68" s="114">
        <v>45391</v>
      </c>
      <c r="F68" s="114">
        <v>45596</v>
      </c>
      <c r="G68" s="115">
        <v>1339826.19</v>
      </c>
      <c r="H68" s="115"/>
      <c r="I68" s="115"/>
      <c r="J68" s="115"/>
      <c r="K68" s="115"/>
      <c r="L68" s="115"/>
      <c r="M68" s="115"/>
      <c r="N68" s="115"/>
      <c r="O68" s="115"/>
      <c r="P68" s="115">
        <v>1339826.19</v>
      </c>
      <c r="Q68" s="115"/>
      <c r="R68" s="115"/>
      <c r="S68" s="115"/>
      <c r="T68" s="116">
        <v>0.5</v>
      </c>
    </row>
    <row r="69" spans="1:20" s="80" customFormat="1" ht="14.25">
      <c r="A69" s="111"/>
      <c r="B69" s="87"/>
      <c r="C69" s="123"/>
      <c r="D69" s="87"/>
      <c r="E69" s="88"/>
      <c r="F69" s="88"/>
      <c r="G69" s="89"/>
      <c r="H69" s="89"/>
      <c r="I69" s="89"/>
      <c r="J69" s="89"/>
      <c r="K69" s="89"/>
      <c r="L69" s="89"/>
      <c r="M69" s="89"/>
      <c r="N69" s="89"/>
      <c r="O69" s="89"/>
      <c r="P69" s="89"/>
      <c r="Q69" s="89"/>
      <c r="R69" s="89"/>
      <c r="S69" s="89"/>
      <c r="T69" s="90"/>
    </row>
    <row r="70" spans="1:3" ht="17.25">
      <c r="A70" s="11" t="s">
        <v>35</v>
      </c>
      <c r="B70" s="12"/>
      <c r="C70" s="124"/>
    </row>
    <row r="73" spans="1:20" ht="39">
      <c r="A73" s="13" t="s">
        <v>0</v>
      </c>
      <c r="B73" s="13" t="s">
        <v>14</v>
      </c>
      <c r="C73" s="13" t="s">
        <v>1</v>
      </c>
      <c r="D73" s="13" t="s">
        <v>2</v>
      </c>
      <c r="E73" s="14" t="s">
        <v>15</v>
      </c>
      <c r="F73" s="14" t="s">
        <v>16</v>
      </c>
      <c r="G73" s="15" t="s">
        <v>3</v>
      </c>
      <c r="H73" s="15" t="s">
        <v>4</v>
      </c>
      <c r="I73" s="15" t="s">
        <v>5</v>
      </c>
      <c r="J73" s="16" t="s">
        <v>10</v>
      </c>
      <c r="K73" s="16" t="s">
        <v>11</v>
      </c>
      <c r="L73" s="16" t="s">
        <v>12</v>
      </c>
      <c r="M73" s="16" t="s">
        <v>13</v>
      </c>
      <c r="N73" s="16" t="s">
        <v>46</v>
      </c>
      <c r="O73" s="16"/>
      <c r="P73" s="16"/>
      <c r="Q73" s="16"/>
      <c r="R73" s="16"/>
      <c r="S73" s="16"/>
      <c r="T73" s="16" t="s">
        <v>74</v>
      </c>
    </row>
    <row r="74" spans="1:20" ht="55.5">
      <c r="A74" s="19" t="s">
        <v>6</v>
      </c>
      <c r="B74" s="33" t="s">
        <v>7</v>
      </c>
      <c r="C74" s="19" t="s">
        <v>18</v>
      </c>
      <c r="D74" s="33" t="s">
        <v>26</v>
      </c>
      <c r="E74" s="34">
        <v>43412</v>
      </c>
      <c r="F74" s="34">
        <v>43532</v>
      </c>
      <c r="G74" s="35">
        <v>99929.94</v>
      </c>
      <c r="H74" s="35"/>
      <c r="I74" s="35"/>
      <c r="J74" s="36">
        <v>18474.25</v>
      </c>
      <c r="K74" s="36">
        <v>74555.89</v>
      </c>
      <c r="L74" s="36">
        <v>6899.8</v>
      </c>
      <c r="M74" s="24"/>
      <c r="N74" s="24"/>
      <c r="O74" s="24"/>
      <c r="P74" s="24"/>
      <c r="Q74" s="24"/>
      <c r="R74" s="24"/>
      <c r="S74" s="24"/>
      <c r="T74" s="24"/>
    </row>
    <row r="75" spans="1:20" ht="42">
      <c r="A75" s="20" t="s">
        <v>6</v>
      </c>
      <c r="B75" s="33" t="s">
        <v>40</v>
      </c>
      <c r="C75" s="20" t="s">
        <v>43</v>
      </c>
      <c r="D75" s="37" t="s">
        <v>19</v>
      </c>
      <c r="E75" s="38">
        <v>43089</v>
      </c>
      <c r="F75" s="38">
        <v>43819</v>
      </c>
      <c r="G75" s="39">
        <v>127425.56</v>
      </c>
      <c r="H75" s="40"/>
      <c r="I75" s="41"/>
      <c r="J75" s="42">
        <v>60929.37</v>
      </c>
      <c r="K75" s="42">
        <v>66496.19</v>
      </c>
      <c r="L75" s="41"/>
      <c r="M75" s="43"/>
      <c r="N75" s="43"/>
      <c r="O75" s="43"/>
      <c r="P75" s="43"/>
      <c r="Q75" s="43"/>
      <c r="R75" s="43"/>
      <c r="S75" s="43"/>
      <c r="T75" s="43"/>
    </row>
    <row r="76" spans="1:20" ht="42">
      <c r="A76" s="19" t="s">
        <v>6</v>
      </c>
      <c r="B76" s="33" t="s">
        <v>38</v>
      </c>
      <c r="C76" s="19" t="s">
        <v>39</v>
      </c>
      <c r="D76" s="33" t="s">
        <v>30</v>
      </c>
      <c r="E76" s="34">
        <v>43137</v>
      </c>
      <c r="F76" s="34">
        <v>43830</v>
      </c>
      <c r="G76" s="35">
        <v>681644.4</v>
      </c>
      <c r="H76" s="35"/>
      <c r="I76" s="35"/>
      <c r="J76" s="36">
        <v>285011.09</v>
      </c>
      <c r="K76" s="36">
        <v>340605.21</v>
      </c>
      <c r="L76" s="36">
        <v>56028.4</v>
      </c>
      <c r="M76" s="44"/>
      <c r="N76" s="44"/>
      <c r="O76" s="22"/>
      <c r="P76" s="22"/>
      <c r="Q76" s="22"/>
      <c r="R76" s="22"/>
      <c r="S76" s="22"/>
      <c r="T76" s="22"/>
    </row>
    <row r="77" spans="1:20" ht="42">
      <c r="A77" s="20" t="s">
        <v>6</v>
      </c>
      <c r="B77" s="33" t="s">
        <v>40</v>
      </c>
      <c r="C77" s="20" t="s">
        <v>41</v>
      </c>
      <c r="D77" s="23" t="s">
        <v>30</v>
      </c>
      <c r="E77" s="37">
        <v>43313</v>
      </c>
      <c r="F77" s="37">
        <v>43921</v>
      </c>
      <c r="G77" s="45">
        <v>262962.17</v>
      </c>
      <c r="H77" s="45"/>
      <c r="I77" s="45"/>
      <c r="J77" s="46">
        <v>106725.05</v>
      </c>
      <c r="K77" s="46">
        <v>128623.6</v>
      </c>
      <c r="L77" s="46">
        <v>27613.52</v>
      </c>
      <c r="M77" s="47"/>
      <c r="N77" s="47"/>
      <c r="O77" s="43"/>
      <c r="P77" s="43"/>
      <c r="Q77" s="43"/>
      <c r="R77" s="43"/>
      <c r="S77" s="43"/>
      <c r="T77" s="43"/>
    </row>
    <row r="78" spans="1:20" ht="42">
      <c r="A78" s="20" t="s">
        <v>6</v>
      </c>
      <c r="B78" s="33" t="s">
        <v>40</v>
      </c>
      <c r="C78" s="20" t="s">
        <v>42</v>
      </c>
      <c r="D78" s="66" t="s">
        <v>26</v>
      </c>
      <c r="E78" s="37">
        <v>43382</v>
      </c>
      <c r="F78" s="37">
        <v>43921</v>
      </c>
      <c r="G78" s="45">
        <v>197133.12</v>
      </c>
      <c r="H78" s="45"/>
      <c r="I78" s="45"/>
      <c r="J78" s="46">
        <v>65711.04</v>
      </c>
      <c r="K78" s="46">
        <v>98566.56</v>
      </c>
      <c r="L78" s="46">
        <v>32855.52</v>
      </c>
      <c r="M78" s="47"/>
      <c r="N78" s="47"/>
      <c r="O78" s="22"/>
      <c r="P78" s="22"/>
      <c r="Q78" s="22"/>
      <c r="R78" s="22"/>
      <c r="S78" s="22"/>
      <c r="T78" s="22"/>
    </row>
    <row r="79" spans="1:20" ht="42">
      <c r="A79" s="65" t="s">
        <v>21</v>
      </c>
      <c r="B79" s="33" t="s">
        <v>27</v>
      </c>
      <c r="C79" s="81" t="s">
        <v>44</v>
      </c>
      <c r="D79" s="66" t="s">
        <v>26</v>
      </c>
      <c r="E79" s="67">
        <v>43913</v>
      </c>
      <c r="F79" s="67">
        <v>43941</v>
      </c>
      <c r="G79" s="68">
        <v>2043870.86</v>
      </c>
      <c r="H79" s="69"/>
      <c r="I79" s="70"/>
      <c r="J79" s="66"/>
      <c r="K79" s="66"/>
      <c r="L79" s="70" t="s">
        <v>64</v>
      </c>
      <c r="M79" s="66"/>
      <c r="N79" s="66"/>
      <c r="O79" s="71"/>
      <c r="P79" s="71"/>
      <c r="Q79" s="71"/>
      <c r="R79" s="71"/>
      <c r="S79" s="71"/>
      <c r="T79" s="71"/>
    </row>
    <row r="80" spans="1:20" ht="41.25">
      <c r="A80" s="23" t="s">
        <v>21</v>
      </c>
      <c r="B80" s="33" t="s">
        <v>54</v>
      </c>
      <c r="C80" s="62" t="s">
        <v>68</v>
      </c>
      <c r="D80" s="62" t="s">
        <v>73</v>
      </c>
      <c r="E80" s="67">
        <v>43731</v>
      </c>
      <c r="F80" s="64">
        <v>43998</v>
      </c>
      <c r="G80" s="72">
        <v>1263906.33</v>
      </c>
      <c r="H80" s="45"/>
      <c r="I80" s="45"/>
      <c r="J80" s="45"/>
      <c r="K80" s="45"/>
      <c r="L80" s="45">
        <v>1263906.33</v>
      </c>
      <c r="M80" s="45"/>
      <c r="N80" s="45"/>
      <c r="O80" s="45"/>
      <c r="P80" s="45"/>
      <c r="Q80" s="45"/>
      <c r="R80" s="45"/>
      <c r="S80" s="45"/>
      <c r="T80" s="63">
        <v>0.5</v>
      </c>
    </row>
    <row r="81" spans="1:20" ht="41.25">
      <c r="A81" s="23" t="s">
        <v>21</v>
      </c>
      <c r="B81" s="33" t="s">
        <v>54</v>
      </c>
      <c r="C81" s="62" t="s">
        <v>70</v>
      </c>
      <c r="D81" s="62" t="s">
        <v>73</v>
      </c>
      <c r="E81" s="67">
        <v>43815</v>
      </c>
      <c r="F81" s="64">
        <v>43998</v>
      </c>
      <c r="G81" s="72">
        <v>265780.86</v>
      </c>
      <c r="H81" s="45"/>
      <c r="I81" s="45"/>
      <c r="J81" s="45"/>
      <c r="K81" s="45">
        <v>265780.86</v>
      </c>
      <c r="L81" s="45"/>
      <c r="M81" s="45"/>
      <c r="N81" s="45"/>
      <c r="O81" s="45"/>
      <c r="P81" s="45"/>
      <c r="Q81" s="45"/>
      <c r="R81" s="45"/>
      <c r="S81" s="45"/>
      <c r="T81" s="63">
        <v>0.5</v>
      </c>
    </row>
    <row r="82" spans="1:20" ht="42">
      <c r="A82" s="19" t="s">
        <v>21</v>
      </c>
      <c r="B82" s="33" t="s">
        <v>27</v>
      </c>
      <c r="C82" s="19" t="s">
        <v>53</v>
      </c>
      <c r="D82" s="22" t="s">
        <v>25</v>
      </c>
      <c r="E82" s="48">
        <v>43942</v>
      </c>
      <c r="F82" s="48">
        <v>44012</v>
      </c>
      <c r="G82" s="49">
        <v>2709186.37</v>
      </c>
      <c r="H82" s="50"/>
      <c r="I82" s="51"/>
      <c r="J82" s="22"/>
      <c r="K82" s="22"/>
      <c r="L82" s="51" t="s">
        <v>65</v>
      </c>
      <c r="M82" s="22"/>
      <c r="N82" s="22"/>
      <c r="O82" s="47"/>
      <c r="P82" s="47"/>
      <c r="Q82" s="47"/>
      <c r="R82" s="47"/>
      <c r="S82" s="47"/>
      <c r="T82" s="47"/>
    </row>
    <row r="83" spans="1:20" ht="54.75">
      <c r="A83" s="20" t="s">
        <v>57</v>
      </c>
      <c r="B83" s="33" t="s">
        <v>58</v>
      </c>
      <c r="C83" s="20" t="s">
        <v>59</v>
      </c>
      <c r="D83" s="23" t="s">
        <v>62</v>
      </c>
      <c r="E83" s="52">
        <v>43983</v>
      </c>
      <c r="F83" s="52">
        <v>44104</v>
      </c>
      <c r="G83" s="53" t="s">
        <v>60</v>
      </c>
      <c r="H83" s="54"/>
      <c r="I83" s="53"/>
      <c r="J83" s="43"/>
      <c r="K83" s="43"/>
      <c r="L83" s="53" t="s">
        <v>60</v>
      </c>
      <c r="M83" s="43"/>
      <c r="N83" s="43"/>
      <c r="O83" s="44"/>
      <c r="P83" s="44"/>
      <c r="Q83" s="44"/>
      <c r="R83" s="44"/>
      <c r="S83" s="44"/>
      <c r="T83" s="44"/>
    </row>
    <row r="84" spans="1:20" ht="111">
      <c r="A84" s="20" t="s">
        <v>21</v>
      </c>
      <c r="B84" s="33" t="s">
        <v>66</v>
      </c>
      <c r="C84" s="21" t="s">
        <v>23</v>
      </c>
      <c r="D84" s="34" t="s">
        <v>26</v>
      </c>
      <c r="E84" s="34">
        <v>43831</v>
      </c>
      <c r="F84" s="34">
        <v>44185</v>
      </c>
      <c r="G84" s="35">
        <v>214164.41</v>
      </c>
      <c r="H84" s="35"/>
      <c r="I84" s="35"/>
      <c r="J84" s="36"/>
      <c r="K84" s="36"/>
      <c r="L84" s="35">
        <v>214164.41</v>
      </c>
      <c r="M84" s="24"/>
      <c r="N84" s="24"/>
      <c r="O84" s="24"/>
      <c r="P84" s="24"/>
      <c r="Q84" s="24"/>
      <c r="R84" s="24"/>
      <c r="S84" s="24"/>
      <c r="T84" s="24"/>
    </row>
    <row r="85" spans="1:20" ht="123" customHeight="1">
      <c r="A85" s="20" t="s">
        <v>6</v>
      </c>
      <c r="B85" s="33" t="s">
        <v>7</v>
      </c>
      <c r="C85" s="44" t="s">
        <v>72</v>
      </c>
      <c r="D85" s="44" t="s">
        <v>36</v>
      </c>
      <c r="E85" s="55">
        <v>42370</v>
      </c>
      <c r="F85" s="55">
        <v>44196</v>
      </c>
      <c r="G85" s="18">
        <v>206805813.15</v>
      </c>
      <c r="H85" s="18">
        <v>41361162.63</v>
      </c>
      <c r="I85" s="18">
        <v>41361162.63</v>
      </c>
      <c r="J85" s="56">
        <v>41361162.63</v>
      </c>
      <c r="K85" s="56">
        <v>41361162.63</v>
      </c>
      <c r="L85" s="56">
        <v>41361162.63</v>
      </c>
      <c r="M85" s="44"/>
      <c r="N85" s="44"/>
      <c r="O85" s="44"/>
      <c r="P85" s="44"/>
      <c r="Q85" s="44"/>
      <c r="R85" s="44"/>
      <c r="S85" s="44"/>
      <c r="T85" s="44"/>
    </row>
    <row r="86" spans="1:20" ht="129">
      <c r="A86" s="20" t="s">
        <v>6</v>
      </c>
      <c r="B86" s="33" t="s">
        <v>7</v>
      </c>
      <c r="C86" s="57" t="s">
        <v>37</v>
      </c>
      <c r="D86" s="57" t="s">
        <v>36</v>
      </c>
      <c r="E86" s="17">
        <v>42892</v>
      </c>
      <c r="F86" s="17">
        <v>44196</v>
      </c>
      <c r="G86" s="18">
        <v>9020556.43</v>
      </c>
      <c r="H86" s="18">
        <v>-2740144.99</v>
      </c>
      <c r="I86" s="18">
        <v>2598799.64</v>
      </c>
      <c r="J86" s="24">
        <v>3512620.86</v>
      </c>
      <c r="K86" s="24">
        <v>3243565.46</v>
      </c>
      <c r="L86" s="24">
        <v>2405715.46</v>
      </c>
      <c r="M86" s="24"/>
      <c r="N86" s="24"/>
      <c r="O86" s="24"/>
      <c r="P86" s="24"/>
      <c r="Q86" s="24"/>
      <c r="R86" s="24"/>
      <c r="S86" s="24"/>
      <c r="T86" s="57"/>
    </row>
    <row r="87" spans="1:20" ht="42">
      <c r="A87" s="20" t="s">
        <v>21</v>
      </c>
      <c r="B87" s="33" t="s">
        <v>32</v>
      </c>
      <c r="C87" s="21" t="s">
        <v>50</v>
      </c>
      <c r="D87" s="58" t="s">
        <v>26</v>
      </c>
      <c r="E87" s="48">
        <v>44075</v>
      </c>
      <c r="F87" s="48">
        <v>44196</v>
      </c>
      <c r="G87" s="59">
        <v>95880.28</v>
      </c>
      <c r="H87" s="35"/>
      <c r="I87" s="35"/>
      <c r="J87" s="35"/>
      <c r="K87" s="35"/>
      <c r="L87" s="35">
        <v>71910.21</v>
      </c>
      <c r="M87" s="35">
        <v>23970.07</v>
      </c>
      <c r="N87" s="35"/>
      <c r="O87" s="35"/>
      <c r="P87" s="35"/>
      <c r="Q87" s="35"/>
      <c r="R87" s="35"/>
      <c r="S87" s="35"/>
      <c r="T87" s="60">
        <v>0.5</v>
      </c>
    </row>
    <row r="88" spans="1:20" ht="42">
      <c r="A88" s="19" t="s">
        <v>21</v>
      </c>
      <c r="B88" s="33" t="s">
        <v>27</v>
      </c>
      <c r="C88" s="21" t="s">
        <v>51</v>
      </c>
      <c r="D88" s="58" t="s">
        <v>26</v>
      </c>
      <c r="E88" s="48">
        <v>44046</v>
      </c>
      <c r="F88" s="48">
        <v>44196</v>
      </c>
      <c r="G88" s="59">
        <v>789901.01</v>
      </c>
      <c r="H88" s="35"/>
      <c r="I88" s="35"/>
      <c r="J88" s="35"/>
      <c r="K88" s="35"/>
      <c r="L88" s="35">
        <v>631920.81</v>
      </c>
      <c r="M88" s="35">
        <v>157980.2</v>
      </c>
      <c r="N88" s="35"/>
      <c r="O88" s="35"/>
      <c r="P88" s="35"/>
      <c r="Q88" s="35"/>
      <c r="R88" s="35"/>
      <c r="S88" s="35"/>
      <c r="T88" s="60">
        <v>0.5</v>
      </c>
    </row>
    <row r="89" spans="1:20" s="4" customFormat="1" ht="42">
      <c r="A89" s="19" t="s">
        <v>6</v>
      </c>
      <c r="B89" s="33" t="s">
        <v>54</v>
      </c>
      <c r="C89" s="19" t="s">
        <v>55</v>
      </c>
      <c r="D89" s="34" t="s">
        <v>19</v>
      </c>
      <c r="E89" s="34">
        <v>43132</v>
      </c>
      <c r="F89" s="34">
        <v>44196</v>
      </c>
      <c r="G89" s="35">
        <v>300860.44</v>
      </c>
      <c r="H89" s="35"/>
      <c r="I89" s="35"/>
      <c r="J89" s="35">
        <v>65686.64</v>
      </c>
      <c r="K89" s="35">
        <v>122060.68</v>
      </c>
      <c r="L89" s="35" t="s">
        <v>56</v>
      </c>
      <c r="M89" s="35">
        <v>8564.61</v>
      </c>
      <c r="N89" s="35"/>
      <c r="O89" s="35"/>
      <c r="P89" s="35"/>
      <c r="Q89" s="35"/>
      <c r="R89" s="35"/>
      <c r="S89" s="35"/>
      <c r="T89" s="35"/>
    </row>
    <row r="90" spans="1:20" s="4" customFormat="1" ht="57">
      <c r="A90" s="25" t="s">
        <v>6</v>
      </c>
      <c r="B90" s="33" t="s">
        <v>7</v>
      </c>
      <c r="C90" s="25" t="s">
        <v>17</v>
      </c>
      <c r="D90" s="25" t="s">
        <v>25</v>
      </c>
      <c r="E90" s="17">
        <v>42892</v>
      </c>
      <c r="F90" s="17">
        <v>44196</v>
      </c>
      <c r="G90" s="18">
        <v>111357507.33</v>
      </c>
      <c r="H90" s="18">
        <v>22499404.05</v>
      </c>
      <c r="I90" s="18">
        <v>22214525.82</v>
      </c>
      <c r="J90" s="24">
        <v>22214525.82</v>
      </c>
      <c r="K90" s="24">
        <v>22214525.82</v>
      </c>
      <c r="L90" s="24">
        <v>22214525.82</v>
      </c>
      <c r="M90" s="24"/>
      <c r="N90" s="24"/>
      <c r="O90" s="24"/>
      <c r="P90" s="24"/>
      <c r="Q90" s="24"/>
      <c r="R90" s="24"/>
      <c r="S90" s="24"/>
      <c r="T90" s="57"/>
    </row>
    <row r="91" spans="1:20" s="4" customFormat="1" ht="54.75">
      <c r="A91" s="26" t="s">
        <v>6</v>
      </c>
      <c r="B91" s="33" t="s">
        <v>7</v>
      </c>
      <c r="C91" s="26" t="s">
        <v>31</v>
      </c>
      <c r="D91" s="57" t="s">
        <v>25</v>
      </c>
      <c r="E91" s="17">
        <v>42370</v>
      </c>
      <c r="F91" s="17">
        <v>44196</v>
      </c>
      <c r="G91" s="18">
        <v>112500000</v>
      </c>
      <c r="H91" s="18">
        <v>22500000</v>
      </c>
      <c r="I91" s="18">
        <v>22500000</v>
      </c>
      <c r="J91" s="24">
        <v>22500000</v>
      </c>
      <c r="K91" s="24">
        <v>22500000</v>
      </c>
      <c r="L91" s="24">
        <v>22500000</v>
      </c>
      <c r="M91" s="24"/>
      <c r="N91" s="24"/>
      <c r="O91" s="24"/>
      <c r="P91" s="24"/>
      <c r="Q91" s="24"/>
      <c r="R91" s="24"/>
      <c r="S91" s="24"/>
      <c r="T91" s="57"/>
    </row>
    <row r="92" spans="1:20" ht="82.5">
      <c r="A92" s="23" t="s">
        <v>21</v>
      </c>
      <c r="B92" s="33" t="s">
        <v>22</v>
      </c>
      <c r="C92" s="23" t="s">
        <v>18</v>
      </c>
      <c r="D92" s="37" t="s">
        <v>26</v>
      </c>
      <c r="E92" s="37">
        <v>43985</v>
      </c>
      <c r="F92" s="37" t="s">
        <v>28</v>
      </c>
      <c r="G92" s="45">
        <v>27608.88</v>
      </c>
      <c r="H92" s="45"/>
      <c r="I92" s="45"/>
      <c r="J92" s="46"/>
      <c r="K92" s="46"/>
      <c r="L92" s="45">
        <v>27608.88</v>
      </c>
      <c r="M92" s="47"/>
      <c r="N92" s="47"/>
      <c r="O92" s="47"/>
      <c r="P92" s="47"/>
      <c r="Q92" s="47"/>
      <c r="R92" s="47"/>
      <c r="S92" s="47"/>
      <c r="T92" s="63">
        <v>0.5</v>
      </c>
    </row>
    <row r="93" spans="1:20" s="73" customFormat="1" ht="41.25">
      <c r="A93" s="33" t="s">
        <v>21</v>
      </c>
      <c r="B93" s="58" t="s">
        <v>79</v>
      </c>
      <c r="C93" s="58" t="s">
        <v>34</v>
      </c>
      <c r="D93" s="58" t="s">
        <v>25</v>
      </c>
      <c r="E93" s="48">
        <v>44089</v>
      </c>
      <c r="F93" s="48">
        <v>44286</v>
      </c>
      <c r="G93" s="77">
        <v>145795.2</v>
      </c>
      <c r="H93" s="78"/>
      <c r="I93" s="78"/>
      <c r="J93" s="78"/>
      <c r="K93" s="78"/>
      <c r="L93" s="78">
        <v>93847.48</v>
      </c>
      <c r="M93" s="78">
        <v>51947.72</v>
      </c>
      <c r="N93" s="78"/>
      <c r="O93" s="78"/>
      <c r="P93" s="78"/>
      <c r="Q93" s="78"/>
      <c r="R93" s="78"/>
      <c r="S93" s="78"/>
      <c r="T93" s="60">
        <v>0.5</v>
      </c>
    </row>
    <row r="94" spans="1:20" s="80" customFormat="1" ht="41.25">
      <c r="A94" s="23" t="s">
        <v>21</v>
      </c>
      <c r="B94" s="62" t="s">
        <v>54</v>
      </c>
      <c r="C94" s="62" t="s">
        <v>69</v>
      </c>
      <c r="D94" s="62" t="s">
        <v>73</v>
      </c>
      <c r="E94" s="64">
        <v>44175</v>
      </c>
      <c r="F94" s="64">
        <v>44265</v>
      </c>
      <c r="G94" s="72">
        <v>231557.59</v>
      </c>
      <c r="H94" s="45"/>
      <c r="I94" s="45"/>
      <c r="J94" s="45"/>
      <c r="K94" s="45"/>
      <c r="L94" s="45">
        <v>179023.66</v>
      </c>
      <c r="M94" s="45">
        <v>52533.93</v>
      </c>
      <c r="N94" s="45"/>
      <c r="O94" s="45"/>
      <c r="P94" s="45"/>
      <c r="Q94" s="45"/>
      <c r="R94" s="45"/>
      <c r="S94" s="45"/>
      <c r="T94" s="63">
        <v>0.5</v>
      </c>
    </row>
    <row r="95" spans="1:20" s="80" customFormat="1" ht="41.25">
      <c r="A95" s="23" t="s">
        <v>21</v>
      </c>
      <c r="B95" s="62" t="s">
        <v>54</v>
      </c>
      <c r="C95" s="62" t="s">
        <v>71</v>
      </c>
      <c r="D95" s="62" t="s">
        <v>73</v>
      </c>
      <c r="E95" s="37">
        <v>44137</v>
      </c>
      <c r="F95" s="37">
        <v>44274</v>
      </c>
      <c r="G95" s="45">
        <v>293537.69</v>
      </c>
      <c r="H95" s="45"/>
      <c r="I95" s="45"/>
      <c r="J95" s="45"/>
      <c r="K95" s="45"/>
      <c r="L95" s="45">
        <v>216778.01</v>
      </c>
      <c r="M95" s="45">
        <v>76759.68</v>
      </c>
      <c r="N95" s="45"/>
      <c r="O95" s="45"/>
      <c r="P95" s="45"/>
      <c r="Q95" s="45"/>
      <c r="R95" s="45"/>
      <c r="S95" s="45"/>
      <c r="T95" s="63">
        <v>0.5</v>
      </c>
    </row>
    <row r="96" spans="1:20" s="79" customFormat="1" ht="41.25">
      <c r="A96" s="33" t="s">
        <v>21</v>
      </c>
      <c r="B96" s="58" t="s">
        <v>32</v>
      </c>
      <c r="C96" s="58" t="s">
        <v>67</v>
      </c>
      <c r="D96" s="58" t="s">
        <v>19</v>
      </c>
      <c r="E96" s="48">
        <v>43277</v>
      </c>
      <c r="F96" s="48">
        <v>44316</v>
      </c>
      <c r="G96" s="35">
        <v>2531335.24</v>
      </c>
      <c r="H96" s="35"/>
      <c r="I96" s="35"/>
      <c r="J96" s="35">
        <v>265000</v>
      </c>
      <c r="K96" s="35">
        <v>1133100</v>
      </c>
      <c r="L96" s="35">
        <v>1050807.73</v>
      </c>
      <c r="M96" s="35">
        <v>82427.51</v>
      </c>
      <c r="N96" s="35"/>
      <c r="O96" s="35"/>
      <c r="P96" s="35"/>
      <c r="Q96" s="35"/>
      <c r="R96" s="35"/>
      <c r="S96" s="35"/>
      <c r="T96" s="58"/>
    </row>
    <row r="97" spans="1:20" s="79" customFormat="1" ht="54.75">
      <c r="A97" s="33" t="s">
        <v>6</v>
      </c>
      <c r="B97" s="33" t="s">
        <v>7</v>
      </c>
      <c r="C97" s="33" t="s">
        <v>20</v>
      </c>
      <c r="D97" s="34" t="s">
        <v>19</v>
      </c>
      <c r="E97" s="34">
        <v>43278</v>
      </c>
      <c r="F97" s="34">
        <v>44180</v>
      </c>
      <c r="G97" s="35">
        <v>2531335.24</v>
      </c>
      <c r="H97" s="35"/>
      <c r="I97" s="35"/>
      <c r="J97" s="36">
        <v>265000</v>
      </c>
      <c r="K97" s="36">
        <v>1133100</v>
      </c>
      <c r="L97" s="36">
        <v>1133235.24</v>
      </c>
      <c r="M97" s="24"/>
      <c r="N97" s="24"/>
      <c r="O97" s="24"/>
      <c r="P97" s="24"/>
      <c r="Q97" s="24"/>
      <c r="R97" s="24"/>
      <c r="S97" s="24"/>
      <c r="T97" s="24"/>
    </row>
    <row r="98" spans="1:20" s="4" customFormat="1" ht="87.75" customHeight="1">
      <c r="A98" s="57" t="s">
        <v>6</v>
      </c>
      <c r="B98" s="57" t="s">
        <v>7</v>
      </c>
      <c r="C98" s="57" t="s">
        <v>9</v>
      </c>
      <c r="D98" s="57" t="s">
        <v>25</v>
      </c>
      <c r="E98" s="17">
        <v>42557</v>
      </c>
      <c r="F98" s="17">
        <v>44383</v>
      </c>
      <c r="G98" s="18">
        <v>2164763</v>
      </c>
      <c r="H98" s="18">
        <v>174424</v>
      </c>
      <c r="I98" s="18">
        <v>417150.93</v>
      </c>
      <c r="J98" s="24">
        <v>417017.6</v>
      </c>
      <c r="K98" s="24">
        <v>445645.1</v>
      </c>
      <c r="L98" s="24">
        <v>448247.6</v>
      </c>
      <c r="M98" s="24">
        <v>262277.77</v>
      </c>
      <c r="N98" s="24"/>
      <c r="O98" s="24"/>
      <c r="P98" s="24"/>
      <c r="Q98" s="24"/>
      <c r="R98" s="24"/>
      <c r="S98" s="24"/>
      <c r="T98" s="57"/>
    </row>
    <row r="99" spans="1:20" s="73" customFormat="1" ht="69">
      <c r="A99" s="33" t="s">
        <v>21</v>
      </c>
      <c r="B99" s="58" t="s">
        <v>54</v>
      </c>
      <c r="C99" s="58" t="s">
        <v>101</v>
      </c>
      <c r="D99" s="58" t="s">
        <v>73</v>
      </c>
      <c r="E99" s="83"/>
      <c r="F99" s="83"/>
      <c r="G99" s="35">
        <v>14728.48</v>
      </c>
      <c r="H99" s="35"/>
      <c r="I99" s="35"/>
      <c r="J99" s="35"/>
      <c r="K99" s="35"/>
      <c r="L99" s="35"/>
      <c r="M99" s="35">
        <v>14728.48</v>
      </c>
      <c r="N99" s="35"/>
      <c r="O99" s="35"/>
      <c r="P99" s="35"/>
      <c r="Q99" s="35"/>
      <c r="R99" s="35"/>
      <c r="S99" s="35"/>
      <c r="T99" s="60"/>
    </row>
    <row r="100" spans="1:20" s="73" customFormat="1" ht="69">
      <c r="A100" s="33" t="s">
        <v>21</v>
      </c>
      <c r="B100" s="58" t="s">
        <v>54</v>
      </c>
      <c r="C100" s="58" t="s">
        <v>102</v>
      </c>
      <c r="D100" s="58" t="s">
        <v>73</v>
      </c>
      <c r="E100" s="83"/>
      <c r="F100" s="83"/>
      <c r="G100" s="35">
        <v>139169.02</v>
      </c>
      <c r="H100" s="35"/>
      <c r="I100" s="35"/>
      <c r="J100" s="35"/>
      <c r="K100" s="35"/>
      <c r="L100" s="35"/>
      <c r="M100" s="35">
        <v>139169.02</v>
      </c>
      <c r="N100" s="35"/>
      <c r="O100" s="35"/>
      <c r="P100" s="35"/>
      <c r="Q100" s="35"/>
      <c r="R100" s="35"/>
      <c r="S100" s="35"/>
      <c r="T100" s="60"/>
    </row>
    <row r="101" spans="1:20" s="73" customFormat="1" ht="69">
      <c r="A101" s="33" t="s">
        <v>21</v>
      </c>
      <c r="B101" s="58" t="s">
        <v>54</v>
      </c>
      <c r="C101" s="58" t="s">
        <v>87</v>
      </c>
      <c r="D101" s="58" t="s">
        <v>73</v>
      </c>
      <c r="E101" s="58">
        <v>2021</v>
      </c>
      <c r="F101" s="58">
        <v>2022</v>
      </c>
      <c r="G101" s="35">
        <v>91954.04</v>
      </c>
      <c r="H101" s="35"/>
      <c r="I101" s="35"/>
      <c r="J101" s="35"/>
      <c r="K101" s="35"/>
      <c r="L101" s="35"/>
      <c r="M101" s="35">
        <v>91954.04</v>
      </c>
      <c r="N101" s="35"/>
      <c r="O101" s="35"/>
      <c r="P101" s="35"/>
      <c r="Q101" s="35"/>
      <c r="R101" s="35"/>
      <c r="S101" s="35"/>
      <c r="T101" s="60"/>
    </row>
    <row r="102" spans="1:20" s="73" customFormat="1" ht="69">
      <c r="A102" s="33" t="s">
        <v>21</v>
      </c>
      <c r="B102" s="58" t="s">
        <v>54</v>
      </c>
      <c r="C102" s="58" t="s">
        <v>104</v>
      </c>
      <c r="D102" s="58" t="s">
        <v>73</v>
      </c>
      <c r="E102" s="58">
        <v>2021</v>
      </c>
      <c r="F102" s="58">
        <v>2022</v>
      </c>
      <c r="G102" s="35">
        <v>26301.49</v>
      </c>
      <c r="H102" s="35"/>
      <c r="I102" s="35"/>
      <c r="J102" s="35"/>
      <c r="K102" s="35"/>
      <c r="L102" s="35"/>
      <c r="M102" s="35">
        <v>26301.49</v>
      </c>
      <c r="N102" s="35"/>
      <c r="O102" s="35"/>
      <c r="P102" s="35"/>
      <c r="Q102" s="35"/>
      <c r="R102" s="35"/>
      <c r="S102" s="35"/>
      <c r="T102" s="60"/>
    </row>
    <row r="103" spans="1:20" s="73" customFormat="1" ht="69">
      <c r="A103" s="33" t="s">
        <v>21</v>
      </c>
      <c r="B103" s="58" t="s">
        <v>54</v>
      </c>
      <c r="C103" s="58" t="s">
        <v>105</v>
      </c>
      <c r="D103" s="58" t="s">
        <v>73</v>
      </c>
      <c r="E103" s="58">
        <v>2021</v>
      </c>
      <c r="F103" s="58">
        <v>2022</v>
      </c>
      <c r="G103" s="35">
        <v>32582.66</v>
      </c>
      <c r="H103" s="35"/>
      <c r="I103" s="35"/>
      <c r="J103" s="35"/>
      <c r="K103" s="35"/>
      <c r="L103" s="35"/>
      <c r="M103" s="35">
        <v>32582.66</v>
      </c>
      <c r="N103" s="35"/>
      <c r="O103" s="35"/>
      <c r="P103" s="35"/>
      <c r="Q103" s="35"/>
      <c r="R103" s="35"/>
      <c r="S103" s="35"/>
      <c r="T103" s="60"/>
    </row>
    <row r="104" spans="1:20" s="73" customFormat="1" ht="69">
      <c r="A104" s="33" t="s">
        <v>21</v>
      </c>
      <c r="B104" s="58" t="s">
        <v>54</v>
      </c>
      <c r="C104" s="58" t="s">
        <v>90</v>
      </c>
      <c r="D104" s="58" t="s">
        <v>73</v>
      </c>
      <c r="E104" s="84">
        <v>2021</v>
      </c>
      <c r="F104" s="84">
        <v>2021</v>
      </c>
      <c r="G104" s="35">
        <v>23736.4</v>
      </c>
      <c r="H104" s="35"/>
      <c r="I104" s="35"/>
      <c r="J104" s="35"/>
      <c r="K104" s="35"/>
      <c r="L104" s="35"/>
      <c r="M104" s="35">
        <v>23736.4</v>
      </c>
      <c r="N104" s="35"/>
      <c r="O104" s="35"/>
      <c r="P104" s="35"/>
      <c r="Q104" s="35"/>
      <c r="R104" s="35"/>
      <c r="S104" s="35"/>
      <c r="T104" s="60">
        <v>0.5</v>
      </c>
    </row>
    <row r="105" spans="1:20" s="4" customFormat="1" ht="57">
      <c r="A105" s="57" t="s">
        <v>6</v>
      </c>
      <c r="B105" s="57" t="s">
        <v>7</v>
      </c>
      <c r="C105" s="57" t="s">
        <v>8</v>
      </c>
      <c r="D105" s="57" t="s">
        <v>25</v>
      </c>
      <c r="E105" s="17">
        <v>42557</v>
      </c>
      <c r="F105" s="17">
        <v>44530</v>
      </c>
      <c r="G105" s="18">
        <v>2541919</v>
      </c>
      <c r="H105" s="18">
        <v>318770.58</v>
      </c>
      <c r="I105" s="18">
        <v>497111.4</v>
      </c>
      <c r="J105" s="24">
        <v>485210.9</v>
      </c>
      <c r="K105" s="24">
        <v>482207.4</v>
      </c>
      <c r="L105" s="24">
        <v>482931.4</v>
      </c>
      <c r="M105" s="24">
        <v>275687.32</v>
      </c>
      <c r="N105" s="24"/>
      <c r="O105" s="24"/>
      <c r="P105" s="24"/>
      <c r="Q105" s="24"/>
      <c r="R105" s="24"/>
      <c r="S105" s="24"/>
      <c r="T105" s="57"/>
    </row>
    <row r="106" spans="1:20" s="73" customFormat="1" ht="167.25" customHeight="1">
      <c r="A106" s="33" t="s">
        <v>21</v>
      </c>
      <c r="B106" s="58" t="s">
        <v>22</v>
      </c>
      <c r="C106" s="58" t="s">
        <v>24</v>
      </c>
      <c r="D106" s="33" t="s">
        <v>26</v>
      </c>
      <c r="E106" s="48">
        <v>44000</v>
      </c>
      <c r="F106" s="48">
        <v>44500</v>
      </c>
      <c r="G106" s="49">
        <v>31575852.67</v>
      </c>
      <c r="H106" s="50"/>
      <c r="I106" s="50"/>
      <c r="J106" s="78"/>
      <c r="K106" s="78"/>
      <c r="L106" s="35">
        <v>25409850.69</v>
      </c>
      <c r="M106" s="35" t="s">
        <v>49</v>
      </c>
      <c r="N106" s="35"/>
      <c r="O106" s="35"/>
      <c r="P106" s="35"/>
      <c r="Q106" s="35"/>
      <c r="R106" s="35"/>
      <c r="S106" s="35"/>
      <c r="T106" s="60">
        <v>0.5</v>
      </c>
    </row>
    <row r="107" spans="1:20" s="73" customFormat="1" ht="82.5">
      <c r="A107" s="33" t="s">
        <v>21</v>
      </c>
      <c r="B107" s="58" t="s">
        <v>79</v>
      </c>
      <c r="C107" s="58" t="s">
        <v>107</v>
      </c>
      <c r="D107" s="58" t="s">
        <v>61</v>
      </c>
      <c r="E107" s="83">
        <v>44197</v>
      </c>
      <c r="F107" s="83">
        <v>44561</v>
      </c>
      <c r="G107" s="35">
        <v>49860586.44</v>
      </c>
      <c r="H107" s="35"/>
      <c r="I107" s="35"/>
      <c r="J107" s="35"/>
      <c r="K107" s="35"/>
      <c r="L107" s="35"/>
      <c r="M107" s="35">
        <v>45557356.85</v>
      </c>
      <c r="N107" s="35" t="s">
        <v>63</v>
      </c>
      <c r="O107" s="35"/>
      <c r="P107" s="35"/>
      <c r="Q107" s="35"/>
      <c r="R107" s="35"/>
      <c r="S107" s="35"/>
      <c r="T107" s="60">
        <v>0.5</v>
      </c>
    </row>
    <row r="108" spans="1:20" s="73" customFormat="1" ht="41.25">
      <c r="A108" s="33" t="s">
        <v>21</v>
      </c>
      <c r="B108" s="58" t="s">
        <v>79</v>
      </c>
      <c r="C108" s="58" t="s">
        <v>78</v>
      </c>
      <c r="D108" s="58" t="s">
        <v>25</v>
      </c>
      <c r="E108" s="83">
        <v>44287</v>
      </c>
      <c r="F108" s="83">
        <v>44561</v>
      </c>
      <c r="G108" s="35">
        <v>105379.92</v>
      </c>
      <c r="H108" s="35"/>
      <c r="I108" s="35"/>
      <c r="J108" s="35"/>
      <c r="K108" s="35"/>
      <c r="L108" s="35"/>
      <c r="M108" s="35">
        <v>93671.04</v>
      </c>
      <c r="N108" s="35">
        <v>11708.88</v>
      </c>
      <c r="O108" s="35"/>
      <c r="P108" s="35"/>
      <c r="Q108" s="35"/>
      <c r="R108" s="35"/>
      <c r="S108" s="35"/>
      <c r="T108" s="60"/>
    </row>
    <row r="109" spans="1:20" s="73" customFormat="1" ht="41.25">
      <c r="A109" s="33" t="s">
        <v>21</v>
      </c>
      <c r="B109" s="58" t="s">
        <v>79</v>
      </c>
      <c r="C109" s="58" t="s">
        <v>80</v>
      </c>
      <c r="D109" s="58" t="s">
        <v>73</v>
      </c>
      <c r="E109" s="83">
        <v>44294</v>
      </c>
      <c r="F109" s="83">
        <v>44501</v>
      </c>
      <c r="G109" s="35">
        <v>568052.49</v>
      </c>
      <c r="H109" s="35"/>
      <c r="I109" s="35"/>
      <c r="J109" s="35"/>
      <c r="K109" s="35"/>
      <c r="L109" s="35"/>
      <c r="M109" s="35">
        <v>568052.49</v>
      </c>
      <c r="N109" s="35"/>
      <c r="O109" s="35"/>
      <c r="P109" s="35"/>
      <c r="Q109" s="35"/>
      <c r="R109" s="35"/>
      <c r="S109" s="35"/>
      <c r="T109" s="60">
        <v>0.5</v>
      </c>
    </row>
    <row r="110" spans="1:20" s="73" customFormat="1" ht="41.25">
      <c r="A110" s="33" t="s">
        <v>21</v>
      </c>
      <c r="B110" s="58" t="s">
        <v>79</v>
      </c>
      <c r="C110" s="58" t="s">
        <v>33</v>
      </c>
      <c r="D110" s="58" t="s">
        <v>25</v>
      </c>
      <c r="E110" s="48">
        <v>44089</v>
      </c>
      <c r="F110" s="48">
        <v>45016</v>
      </c>
      <c r="G110" s="77">
        <v>92964.2</v>
      </c>
      <c r="H110" s="78"/>
      <c r="I110" s="78"/>
      <c r="J110" s="78"/>
      <c r="K110" s="78"/>
      <c r="L110" s="78" t="s">
        <v>48</v>
      </c>
      <c r="M110" s="78">
        <v>37185.68</v>
      </c>
      <c r="N110" s="78"/>
      <c r="O110" s="78"/>
      <c r="P110" s="78"/>
      <c r="Q110" s="78"/>
      <c r="R110" s="78"/>
      <c r="S110" s="78"/>
      <c r="T110" s="60">
        <v>0.5</v>
      </c>
    </row>
    <row r="111" spans="1:20" s="5" customFormat="1" ht="54.75">
      <c r="A111" s="23" t="s">
        <v>6</v>
      </c>
      <c r="B111" s="23" t="s">
        <v>7</v>
      </c>
      <c r="C111" s="23" t="s">
        <v>29</v>
      </c>
      <c r="D111" s="23" t="s">
        <v>30</v>
      </c>
      <c r="E111" s="91">
        <v>43313</v>
      </c>
      <c r="F111" s="37">
        <v>44774</v>
      </c>
      <c r="G111" s="45">
        <v>637225.53</v>
      </c>
      <c r="H111" s="46"/>
      <c r="I111" s="46"/>
      <c r="J111" s="46">
        <v>53530.16</v>
      </c>
      <c r="K111" s="46">
        <v>158838.56</v>
      </c>
      <c r="L111" s="46">
        <v>159460.15</v>
      </c>
      <c r="M111" s="46">
        <v>158838.56</v>
      </c>
      <c r="N111" s="46">
        <v>106558.1</v>
      </c>
      <c r="O111" s="46"/>
      <c r="P111" s="46"/>
      <c r="Q111" s="46"/>
      <c r="R111" s="46"/>
      <c r="S111" s="46"/>
      <c r="T111" s="46"/>
    </row>
    <row r="112" spans="1:20" ht="96">
      <c r="A112" s="23" t="s">
        <v>21</v>
      </c>
      <c r="B112" s="62" t="s">
        <v>79</v>
      </c>
      <c r="C112" s="62" t="s">
        <v>103</v>
      </c>
      <c r="D112" s="62" t="s">
        <v>88</v>
      </c>
      <c r="E112" s="92">
        <v>44454</v>
      </c>
      <c r="F112" s="92">
        <v>44819</v>
      </c>
      <c r="G112" s="45">
        <v>11499.8</v>
      </c>
      <c r="H112" s="45"/>
      <c r="I112" s="45"/>
      <c r="J112" s="45"/>
      <c r="K112" s="45"/>
      <c r="L112" s="45"/>
      <c r="M112" s="45">
        <v>4225.87</v>
      </c>
      <c r="N112" s="45" t="s">
        <v>89</v>
      </c>
      <c r="O112" s="45"/>
      <c r="P112" s="45"/>
      <c r="Q112" s="45"/>
      <c r="R112" s="45"/>
      <c r="S112" s="45"/>
      <c r="T112" s="63">
        <v>0.5</v>
      </c>
    </row>
    <row r="113" spans="1:21" s="80" customFormat="1" ht="110.25">
      <c r="A113" s="23" t="s">
        <v>21</v>
      </c>
      <c r="B113" s="62" t="s">
        <v>79</v>
      </c>
      <c r="C113" s="62" t="s">
        <v>95</v>
      </c>
      <c r="D113" s="62" t="s">
        <v>19</v>
      </c>
      <c r="E113" s="92">
        <v>44564</v>
      </c>
      <c r="F113" s="92">
        <v>44684</v>
      </c>
      <c r="G113" s="45">
        <v>61046.49</v>
      </c>
      <c r="H113" s="45"/>
      <c r="I113" s="45"/>
      <c r="J113" s="45"/>
      <c r="K113" s="45"/>
      <c r="L113" s="45"/>
      <c r="M113" s="45"/>
      <c r="N113" s="45">
        <v>61046.49</v>
      </c>
      <c r="O113" s="45"/>
      <c r="P113" s="45"/>
      <c r="Q113" s="45"/>
      <c r="R113" s="45"/>
      <c r="S113" s="45"/>
      <c r="T113" s="63">
        <v>0.5</v>
      </c>
      <c r="U113" s="93"/>
    </row>
    <row r="114" spans="1:20" ht="69">
      <c r="A114" s="23" t="s">
        <v>21</v>
      </c>
      <c r="B114" s="62" t="s">
        <v>54</v>
      </c>
      <c r="C114" s="62" t="s">
        <v>98</v>
      </c>
      <c r="D114" s="62" t="s">
        <v>73</v>
      </c>
      <c r="E114" s="92">
        <v>44533</v>
      </c>
      <c r="F114" s="92">
        <v>44623</v>
      </c>
      <c r="G114" s="45">
        <v>103398.95</v>
      </c>
      <c r="H114" s="45"/>
      <c r="I114" s="45"/>
      <c r="J114" s="45"/>
      <c r="K114" s="45"/>
      <c r="L114" s="45"/>
      <c r="M114" s="45">
        <v>69683.9</v>
      </c>
      <c r="N114" s="45">
        <v>33715.05</v>
      </c>
      <c r="O114" s="45"/>
      <c r="P114" s="45"/>
      <c r="Q114" s="45"/>
      <c r="R114" s="45"/>
      <c r="S114" s="45"/>
      <c r="T114" s="63">
        <v>0.5</v>
      </c>
    </row>
    <row r="115" spans="1:20" ht="54.75">
      <c r="A115" s="23" t="s">
        <v>21</v>
      </c>
      <c r="B115" s="62" t="s">
        <v>54</v>
      </c>
      <c r="C115" s="62" t="s">
        <v>122</v>
      </c>
      <c r="D115" s="62" t="s">
        <v>73</v>
      </c>
      <c r="E115" s="92">
        <v>44760</v>
      </c>
      <c r="F115" s="92">
        <v>44822</v>
      </c>
      <c r="G115" s="45">
        <v>152636.62</v>
      </c>
      <c r="H115" s="45"/>
      <c r="I115" s="45"/>
      <c r="J115" s="45"/>
      <c r="K115" s="45"/>
      <c r="L115" s="45"/>
      <c r="M115" s="45"/>
      <c r="N115" s="45">
        <v>152636.62</v>
      </c>
      <c r="O115" s="45"/>
      <c r="P115" s="45"/>
      <c r="Q115" s="45"/>
      <c r="R115" s="45"/>
      <c r="S115" s="45"/>
      <c r="T115" s="63">
        <v>0.5</v>
      </c>
    </row>
    <row r="116" spans="1:20" ht="82.5">
      <c r="A116" s="23" t="s">
        <v>21</v>
      </c>
      <c r="B116" s="62" t="s">
        <v>76</v>
      </c>
      <c r="C116" s="62" t="s">
        <v>75</v>
      </c>
      <c r="D116" s="62" t="s">
        <v>19</v>
      </c>
      <c r="E116" s="92">
        <v>44265</v>
      </c>
      <c r="F116" s="92">
        <v>44561</v>
      </c>
      <c r="G116" s="45">
        <f>SUM(M116:N116)</f>
        <v>99999.21</v>
      </c>
      <c r="H116" s="45"/>
      <c r="I116" s="45"/>
      <c r="J116" s="45"/>
      <c r="K116" s="45"/>
      <c r="L116" s="45"/>
      <c r="M116" s="45">
        <v>91665.94</v>
      </c>
      <c r="N116" s="45">
        <v>8333.27</v>
      </c>
      <c r="O116" s="45"/>
      <c r="P116" s="45"/>
      <c r="Q116" s="45"/>
      <c r="R116" s="45"/>
      <c r="S116" s="45"/>
      <c r="T116" s="63">
        <v>0.5</v>
      </c>
    </row>
    <row r="117" spans="1:20" ht="41.25">
      <c r="A117" s="23" t="s">
        <v>21</v>
      </c>
      <c r="B117" s="62" t="s">
        <v>79</v>
      </c>
      <c r="C117" s="62" t="s">
        <v>77</v>
      </c>
      <c r="D117" s="62" t="s">
        <v>73</v>
      </c>
      <c r="E117" s="92">
        <v>44284</v>
      </c>
      <c r="F117" s="92">
        <v>44895</v>
      </c>
      <c r="G117" s="45">
        <v>39635.83</v>
      </c>
      <c r="H117" s="45"/>
      <c r="I117" s="45"/>
      <c r="J117" s="45"/>
      <c r="K117" s="45"/>
      <c r="L117" s="45"/>
      <c r="M117" s="45">
        <v>26346.93</v>
      </c>
      <c r="N117" s="45">
        <v>13288.9</v>
      </c>
      <c r="O117" s="45"/>
      <c r="P117" s="45"/>
      <c r="Q117" s="45"/>
      <c r="R117" s="45"/>
      <c r="S117" s="45"/>
      <c r="T117" s="63">
        <v>0.5</v>
      </c>
    </row>
    <row r="118" spans="1:20" ht="96">
      <c r="A118" s="23" t="s">
        <v>21</v>
      </c>
      <c r="B118" s="62" t="s">
        <v>79</v>
      </c>
      <c r="C118" s="62" t="s">
        <v>93</v>
      </c>
      <c r="D118" s="62" t="s">
        <v>88</v>
      </c>
      <c r="E118" s="92">
        <v>44470</v>
      </c>
      <c r="F118" s="92">
        <v>44883</v>
      </c>
      <c r="G118" s="45">
        <v>150000</v>
      </c>
      <c r="H118" s="45"/>
      <c r="I118" s="45"/>
      <c r="J118" s="45"/>
      <c r="K118" s="45"/>
      <c r="L118" s="45"/>
      <c r="M118" s="45">
        <v>25000</v>
      </c>
      <c r="N118" s="45">
        <v>125000</v>
      </c>
      <c r="O118" s="45"/>
      <c r="P118" s="45"/>
      <c r="Q118" s="45"/>
      <c r="R118" s="45"/>
      <c r="S118" s="45"/>
      <c r="T118" s="63">
        <v>0.5</v>
      </c>
    </row>
    <row r="119" spans="1:20" ht="41.25">
      <c r="A119" s="23" t="s">
        <v>21</v>
      </c>
      <c r="B119" s="62" t="s">
        <v>79</v>
      </c>
      <c r="C119" s="62" t="s">
        <v>106</v>
      </c>
      <c r="D119" s="62" t="s">
        <v>88</v>
      </c>
      <c r="E119" s="92">
        <v>44489</v>
      </c>
      <c r="F119" s="92">
        <v>44561</v>
      </c>
      <c r="G119" s="45">
        <v>74371.36</v>
      </c>
      <c r="H119" s="45"/>
      <c r="I119" s="45"/>
      <c r="J119" s="45"/>
      <c r="K119" s="45"/>
      <c r="L119" s="45"/>
      <c r="M119" s="45">
        <v>55778.52</v>
      </c>
      <c r="N119" s="45">
        <v>18592.84</v>
      </c>
      <c r="O119" s="45"/>
      <c r="P119" s="45"/>
      <c r="Q119" s="45"/>
      <c r="R119" s="45"/>
      <c r="S119" s="45"/>
      <c r="T119" s="63">
        <v>0.5</v>
      </c>
    </row>
    <row r="120" spans="1:20" ht="54.75">
      <c r="A120" s="23" t="s">
        <v>21</v>
      </c>
      <c r="B120" s="62" t="s">
        <v>54</v>
      </c>
      <c r="C120" s="62" t="s">
        <v>100</v>
      </c>
      <c r="D120" s="62" t="s">
        <v>73</v>
      </c>
      <c r="E120" s="62">
        <v>2022</v>
      </c>
      <c r="F120" s="62">
        <v>2022</v>
      </c>
      <c r="G120" s="45">
        <v>23092.48</v>
      </c>
      <c r="H120" s="45"/>
      <c r="I120" s="45"/>
      <c r="J120" s="45"/>
      <c r="K120" s="45"/>
      <c r="L120" s="45"/>
      <c r="M120" s="45"/>
      <c r="N120" s="45">
        <v>23092.48</v>
      </c>
      <c r="O120" s="45"/>
      <c r="P120" s="45"/>
      <c r="Q120" s="45"/>
      <c r="R120" s="45"/>
      <c r="S120" s="45"/>
      <c r="T120" s="63">
        <v>0.5</v>
      </c>
    </row>
    <row r="121" spans="1:20" ht="54.75">
      <c r="A121" s="23" t="s">
        <v>21</v>
      </c>
      <c r="B121" s="62" t="s">
        <v>54</v>
      </c>
      <c r="C121" s="104" t="s">
        <v>125</v>
      </c>
      <c r="D121" s="62" t="s">
        <v>73</v>
      </c>
      <c r="E121" s="92">
        <v>44860</v>
      </c>
      <c r="F121" s="92">
        <v>44891</v>
      </c>
      <c r="G121" s="45">
        <v>9053.69</v>
      </c>
      <c r="H121" s="45"/>
      <c r="I121" s="45"/>
      <c r="J121" s="45"/>
      <c r="K121" s="45"/>
      <c r="L121" s="45"/>
      <c r="M121" s="45"/>
      <c r="N121" s="45">
        <v>9053.69</v>
      </c>
      <c r="O121" s="45"/>
      <c r="P121" s="45"/>
      <c r="Q121" s="45"/>
      <c r="R121" s="45"/>
      <c r="S121" s="45"/>
      <c r="T121" s="63">
        <v>0.5</v>
      </c>
    </row>
    <row r="122" spans="1:20" ht="69">
      <c r="A122" s="23" t="s">
        <v>6</v>
      </c>
      <c r="B122" s="23" t="s">
        <v>7</v>
      </c>
      <c r="C122" s="23" t="s">
        <v>85</v>
      </c>
      <c r="D122" s="23" t="s">
        <v>25</v>
      </c>
      <c r="E122" s="37">
        <v>43542</v>
      </c>
      <c r="F122" s="37">
        <v>44926</v>
      </c>
      <c r="G122" s="45">
        <v>2251191.3</v>
      </c>
      <c r="H122" s="45"/>
      <c r="I122" s="46"/>
      <c r="J122" s="46"/>
      <c r="K122" s="46">
        <v>336766.25</v>
      </c>
      <c r="L122" s="46">
        <v>514843.3</v>
      </c>
      <c r="M122" s="46">
        <v>759753.01</v>
      </c>
      <c r="N122" s="46">
        <v>639828.74</v>
      </c>
      <c r="O122" s="46"/>
      <c r="P122" s="46"/>
      <c r="Q122" s="46"/>
      <c r="R122" s="46"/>
      <c r="S122" s="46"/>
      <c r="T122" s="105">
        <v>0.5</v>
      </c>
    </row>
    <row r="123" spans="1:20" ht="41.25">
      <c r="A123" s="23" t="s">
        <v>21</v>
      </c>
      <c r="B123" s="62" t="s">
        <v>79</v>
      </c>
      <c r="C123" s="62" t="s">
        <v>45</v>
      </c>
      <c r="D123" s="62" t="s">
        <v>19</v>
      </c>
      <c r="E123" s="64">
        <v>44105</v>
      </c>
      <c r="F123" s="64">
        <v>44926</v>
      </c>
      <c r="G123" s="106">
        <v>141541.93</v>
      </c>
      <c r="H123" s="107"/>
      <c r="I123" s="107"/>
      <c r="J123" s="107"/>
      <c r="K123" s="107"/>
      <c r="L123" s="45">
        <v>11641.56</v>
      </c>
      <c r="M123" s="45">
        <v>63082.44</v>
      </c>
      <c r="N123" s="45">
        <v>63082.44</v>
      </c>
      <c r="O123" s="45">
        <v>3735.49</v>
      </c>
      <c r="P123" s="45"/>
      <c r="Q123" s="45"/>
      <c r="R123" s="45"/>
      <c r="S123" s="45"/>
      <c r="T123" s="45"/>
    </row>
    <row r="124" spans="1:20" ht="54.75">
      <c r="A124" s="23" t="s">
        <v>21</v>
      </c>
      <c r="B124" s="62" t="s">
        <v>79</v>
      </c>
      <c r="C124" s="62" t="s">
        <v>83</v>
      </c>
      <c r="D124" s="62" t="s">
        <v>25</v>
      </c>
      <c r="E124" s="37">
        <v>44327</v>
      </c>
      <c r="F124" s="37">
        <v>45016</v>
      </c>
      <c r="G124" s="109">
        <v>586018.66</v>
      </c>
      <c r="H124" s="23"/>
      <c r="I124" s="23"/>
      <c r="J124" s="23"/>
      <c r="K124" s="23"/>
      <c r="L124" s="23"/>
      <c r="M124" s="109">
        <v>211971.87</v>
      </c>
      <c r="N124" s="109">
        <v>291038.75</v>
      </c>
      <c r="O124" s="109">
        <v>83008.04</v>
      </c>
      <c r="P124" s="109"/>
      <c r="Q124" s="109"/>
      <c r="R124" s="109"/>
      <c r="S124" s="109"/>
      <c r="T124" s="105">
        <v>0.5</v>
      </c>
    </row>
    <row r="125" spans="1:21" ht="69">
      <c r="A125" s="23" t="s">
        <v>21</v>
      </c>
      <c r="B125" s="62" t="s">
        <v>79</v>
      </c>
      <c r="C125" s="62" t="s">
        <v>97</v>
      </c>
      <c r="D125" s="62" t="s">
        <v>88</v>
      </c>
      <c r="E125" s="92">
        <v>44562</v>
      </c>
      <c r="F125" s="92">
        <v>44927</v>
      </c>
      <c r="G125" s="45">
        <v>183337.46</v>
      </c>
      <c r="H125" s="45"/>
      <c r="I125" s="45"/>
      <c r="J125" s="45"/>
      <c r="K125" s="45"/>
      <c r="L125" s="45"/>
      <c r="M125" s="45"/>
      <c r="N125" s="45">
        <v>165346.94</v>
      </c>
      <c r="O125" s="45">
        <v>17990.52</v>
      </c>
      <c r="P125" s="45"/>
      <c r="Q125" s="45"/>
      <c r="R125" s="45"/>
      <c r="S125" s="45"/>
      <c r="T125" s="63">
        <v>0.5</v>
      </c>
      <c r="U125" s="82"/>
    </row>
    <row r="126" spans="1:21" ht="96">
      <c r="A126" s="23" t="s">
        <v>21</v>
      </c>
      <c r="B126" s="62" t="s">
        <v>79</v>
      </c>
      <c r="C126" s="62" t="s">
        <v>99</v>
      </c>
      <c r="D126" s="62" t="s">
        <v>88</v>
      </c>
      <c r="E126" s="92">
        <v>44554</v>
      </c>
      <c r="F126" s="92">
        <v>45046</v>
      </c>
      <c r="G126" s="45">
        <v>53713533.67</v>
      </c>
      <c r="H126" s="45"/>
      <c r="I126" s="45"/>
      <c r="J126" s="45"/>
      <c r="K126" s="45"/>
      <c r="L126" s="45"/>
      <c r="M126" s="45"/>
      <c r="N126" s="45">
        <v>49406965.18</v>
      </c>
      <c r="O126" s="45">
        <v>4306568.49</v>
      </c>
      <c r="P126" s="45"/>
      <c r="Q126" s="45"/>
      <c r="R126" s="45"/>
      <c r="S126" s="45"/>
      <c r="T126" s="63">
        <v>0.5</v>
      </c>
      <c r="U126" s="82"/>
    </row>
  </sheetData>
  <sheetProtection/>
  <printOptions/>
  <pageMargins left="0.25" right="0.25" top="0.75" bottom="0.75" header="0.3" footer="0.3"/>
  <pageSetup fitToHeight="1" fitToWidth="1" horizontalDpi="600" verticalDpi="600" orientation="landscape"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rrgl02 Rita Garcia Lozano tfno:9252 65022</dc:creator>
  <cp:keywords/>
  <dc:description/>
  <cp:lastModifiedBy>Carolina del Pino de la Fuente</cp:lastModifiedBy>
  <cp:lastPrinted>2021-02-03T12:16:21Z</cp:lastPrinted>
  <dcterms:created xsi:type="dcterms:W3CDTF">2016-10-10T11:26:43Z</dcterms:created>
  <dcterms:modified xsi:type="dcterms:W3CDTF">2024-04-24T10:19:51Z</dcterms:modified>
  <cp:category/>
  <cp:version/>
  <cp:contentType/>
  <cp:contentStatus/>
</cp:coreProperties>
</file>